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85\Conny\02_Kreatives\07_Lämmliwerkstatt\03_Stempeln+Papierbasteln\00_Anleitung+Rechner\"/>
    </mc:Choice>
  </mc:AlternateContent>
  <bookViews>
    <workbookView xWindow="0" yWindow="0" windowWidth="23040" windowHeight="9384"/>
  </bookViews>
  <sheets>
    <sheet name="Klapp Box" sheetId="1" r:id="rId1"/>
  </sheets>
  <definedNames>
    <definedName name="_xlnm.Print_Area" localSheetId="0">'Klapp Box'!$C$2:$R$67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E23" i="1"/>
  <c r="K19" i="1"/>
  <c r="E19" i="1"/>
  <c r="P17" i="1"/>
  <c r="K15" i="1"/>
  <c r="E15" i="1"/>
  <c r="P16" i="1" s="1"/>
  <c r="B12" i="1"/>
  <c r="T19" i="1" s="1"/>
  <c r="I11" i="1"/>
  <c r="H11" i="1"/>
  <c r="G11" i="1"/>
  <c r="F11" i="1"/>
  <c r="P14" i="1" s="1"/>
  <c r="P13" i="1" l="1"/>
  <c r="P15" i="1"/>
  <c r="B11" i="1"/>
  <c r="T12" i="1" s="1"/>
  <c r="M20" i="1" l="1"/>
  <c r="M21" i="1"/>
</calcChain>
</file>

<file path=xl/sharedStrings.xml><?xml version="1.0" encoding="utf-8"?>
<sst xmlns="http://schemas.openxmlformats.org/spreadsheetml/2006/main" count="62" uniqueCount="46">
  <si>
    <t>Berechnung Box</t>
  </si>
  <si>
    <t>Hier Wunschmaß eingeben</t>
  </si>
  <si>
    <t>Breite</t>
  </si>
  <si>
    <t>Länge</t>
  </si>
  <si>
    <t>,</t>
  </si>
  <si>
    <t>kurze Seite</t>
  </si>
  <si>
    <t>Tiefe</t>
  </si>
  <si>
    <t>lange Seite</t>
  </si>
  <si>
    <t>Grundmaß</t>
  </si>
  <si>
    <t>falzen lange Seite</t>
  </si>
  <si>
    <t>falzen kurze Seite</t>
  </si>
  <si>
    <t>Boden Klappe</t>
  </si>
  <si>
    <t>Notizen:</t>
  </si>
  <si>
    <t>Standard Maße:</t>
  </si>
  <si>
    <t>Kleine Box (5 x 5 x 2,5 cm):</t>
  </si>
  <si>
    <t>21 x 12,5 cm</t>
  </si>
  <si>
    <t>5 / 10 / 15 / 20</t>
  </si>
  <si>
    <t>5 / 7,5 / 12,5</t>
  </si>
  <si>
    <t>Ausserdem brauchst Du</t>
  </si>
  <si>
    <t>5 x 4,4 cm</t>
  </si>
  <si>
    <t xml:space="preserve">- eine passende Schablone </t>
  </si>
  <si>
    <t>1 / 2,4 / 3,4</t>
  </si>
  <si>
    <t xml:space="preserve">  für die Rundung der Klappe</t>
  </si>
  <si>
    <t>2 Boxen / 1 A4 Blatt</t>
  </si>
  <si>
    <t>- DSP nach Wahl, jeweils</t>
  </si>
  <si>
    <t>Mittlere Box/ Würfel  (7 x 7 x 7 cm):</t>
  </si>
  <si>
    <t xml:space="preserve">  3 mm kleiner als die zu </t>
  </si>
  <si>
    <t>29 x 21 cm</t>
  </si>
  <si>
    <t xml:space="preserve">  beklebenden Flächen</t>
  </si>
  <si>
    <t>7 / 14 / 21 / 28</t>
  </si>
  <si>
    <t>7 / 14 / 21</t>
  </si>
  <si>
    <t>- evtl. Schleifenband oder</t>
  </si>
  <si>
    <t>7 x 8,9 cm</t>
  </si>
  <si>
    <t xml:space="preserve">  sonstige Dekoelemente</t>
  </si>
  <si>
    <t>1 / 6,9 / 7,9</t>
  </si>
  <si>
    <t>1 Box / 1,5 A4 Blatt</t>
  </si>
  <si>
    <t>- und natürlich Kleber Deiner Wahl</t>
  </si>
  <si>
    <t>Große Box (8 * 8 * 4 cm):</t>
  </si>
  <si>
    <t>33 x 20 cm</t>
  </si>
  <si>
    <t>8 / 16 / 24 / 32</t>
  </si>
  <si>
    <t>8 / 12 / 20</t>
  </si>
  <si>
    <t>8 x 5,9 cm</t>
  </si>
  <si>
    <t>Anleitung/ Rechner:</t>
  </si>
  <si>
    <t>1 / 3,9 / 4,9</t>
  </si>
  <si>
    <t>Lämmliwerkstatt</t>
  </si>
  <si>
    <t>1 DSP 30*30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</si>
</sst>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\ &quot;cm&quot;"/>
    <numFmt numFmtId="165" formatCode="0.0\ &quot;cm&quot;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u/>
      <sz val="10"/>
      <color rgb="FF030303"/>
      <name val="Arial"/>
      <family val="2"/>
    </font>
    <font>
      <sz val="10"/>
      <color rgb="FF030303"/>
      <name val="Arial"/>
      <family val="2"/>
    </font>
    <font>
      <u/>
      <sz val="10"/>
      <color theme="1"/>
      <name val="Arial"/>
      <family val="2"/>
    </font>
    <font>
      <sz val="10"/>
      <color theme="0" tint="-0.249977111117893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>
      <alignment horizontal="left" indent="2"/>
    </xf>
    <xf numFmtId="165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right" indent="1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165" fontId="0" fillId="0" borderId="0" xfId="0" quotePrefix="1" applyNumberFormat="1" applyFont="1" applyAlignment="1">
      <alignment horizontal="left" indent="2"/>
    </xf>
    <xf numFmtId="165" fontId="0" fillId="0" borderId="0" xfId="0" quotePrefix="1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6" xfId="0" applyFont="1" applyBorder="1"/>
    <xf numFmtId="0" fontId="4" fillId="0" borderId="0" xfId="0" applyFont="1"/>
    <xf numFmtId="0" fontId="0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/>
    <xf numFmtId="0" fontId="0" fillId="0" borderId="0" xfId="0" quotePrefix="1" applyFont="1" applyAlignment="1"/>
    <xf numFmtId="0" fontId="0" fillId="0" borderId="0" xfId="0" quotePrefix="1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0" fontId="0" fillId="0" borderId="5" xfId="0" applyFont="1" applyBorder="1"/>
    <xf numFmtId="0" fontId="0" fillId="3" borderId="0" xfId="0" applyFont="1" applyFill="1"/>
    <xf numFmtId="0" fontId="3" fillId="3" borderId="0" xfId="0" applyFont="1" applyFill="1" applyBorder="1" applyAlignment="1">
      <alignment horizontal="left" vertical="top" wrapText="1"/>
    </xf>
    <xf numFmtId="0" fontId="7" fillId="3" borderId="0" xfId="0" applyFont="1" applyFill="1"/>
    <xf numFmtId="0" fontId="8" fillId="3" borderId="0" xfId="0" applyFont="1" applyFill="1"/>
    <xf numFmtId="165" fontId="8" fillId="3" borderId="0" xfId="0" applyNumberFormat="1" applyFont="1" applyFill="1"/>
    <xf numFmtId="164" fontId="0" fillId="2" borderId="4" xfId="0" applyNumberFormat="1" applyFont="1" applyFill="1" applyBorder="1" applyAlignment="1" applyProtection="1">
      <alignment horizontal="right" inden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14534</xdr:colOff>
      <xdr:row>11</xdr:row>
      <xdr:rowOff>155198</xdr:rowOff>
    </xdr:from>
    <xdr:to>
      <xdr:col>9</xdr:col>
      <xdr:colOff>289334</xdr:colOff>
      <xdr:row>43</xdr:row>
      <xdr:rowOff>136547</xdr:rowOff>
    </xdr:to>
    <xdr:sp macro="" textlink="">
      <xdr:nvSpPr>
        <xdr:cNvPr id="2" name="Rechteck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462499" y="2805013"/>
          <a:ext cx="5345829" cy="37800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7</xdr:col>
      <xdr:colOff>458912</xdr:colOff>
      <xdr:row>42</xdr:row>
      <xdr:rowOff>99318</xdr:rowOff>
    </xdr:from>
    <xdr:to>
      <xdr:col>9</xdr:col>
      <xdr:colOff>265416</xdr:colOff>
      <xdr:row>43</xdr:row>
      <xdr:rowOff>128428</xdr:rowOff>
    </xdr:to>
    <xdr:sp macro="" textlink="">
      <xdr:nvSpPr>
        <xdr:cNvPr id="8" name="Textfeld 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5442392" y="7163058"/>
          <a:ext cx="1559104" cy="19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Skizze am Beispiel</a:t>
          </a:r>
          <a:r>
            <a:rPr lang="de-CH" sz="90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DIN A4</a:t>
          </a:r>
        </a:p>
        <a:p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13</xdr:col>
      <xdr:colOff>202790</xdr:colOff>
      <xdr:row>1</xdr:row>
      <xdr:rowOff>42334</xdr:rowOff>
    </xdr:from>
    <xdr:ext cx="2438809" cy="298800"/>
    <xdr:sp macro="" textlink="">
      <xdr:nvSpPr>
        <xdr:cNvPr id="9" name="Textfeld 8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9445850" y="209974"/>
          <a:ext cx="2438809" cy="2988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de-DE" sz="1400" b="1">
              <a:latin typeface="Arial" panose="020B0604020202020204" pitchFamily="34" charset="0"/>
              <a:cs typeface="Arial" panose="020B0604020202020204" pitchFamily="34" charset="0"/>
            </a:rPr>
            <a:t>Klapp-Box</a:t>
          </a:r>
          <a:r>
            <a:rPr lang="de-DE" sz="1400" b="1" baseline="0">
              <a:latin typeface="Arial" panose="020B0604020202020204" pitchFamily="34" charset="0"/>
              <a:cs typeface="Arial" panose="020B0604020202020204" pitchFamily="34" charset="0"/>
            </a:rPr>
            <a:t> Rechner by LW</a:t>
          </a:r>
          <a:endParaRPr lang="de-DE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absolute">
    <xdr:from>
      <xdr:col>5</xdr:col>
      <xdr:colOff>15407</xdr:colOff>
      <xdr:row>11</xdr:row>
      <xdr:rowOff>162098</xdr:rowOff>
    </xdr:from>
    <xdr:to>
      <xdr:col>9</xdr:col>
      <xdr:colOff>288580</xdr:colOff>
      <xdr:row>25</xdr:row>
      <xdr:rowOff>65160</xdr:rowOff>
    </xdr:to>
    <xdr:grpSp>
      <xdr:nvGrpSpPr>
        <xdr:cNvPr id="10" name="Gruppieren 9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GrpSpPr/>
      </xdr:nvGrpSpPr>
      <xdr:grpSpPr>
        <a:xfrm>
          <a:off x="3255912" y="2039024"/>
          <a:ext cx="3770352" cy="2261252"/>
          <a:chOff x="3207618" y="2009948"/>
          <a:chExt cx="3778719" cy="2244095"/>
        </a:xfrm>
      </xdr:grpSpPr>
      <xdr:grpSp>
        <xdr:nvGrpSpPr>
          <xdr:cNvPr id="11" name="Gruppieren 10">
            <a:extLst>
              <a:ext uri="{FF2B5EF4-FFF2-40B4-BE49-F238E27FC236}">
                <a16:creationId xmlns="" xmlns:a16="http://schemas.microsoft.com/office/drawing/2014/main" id="{00000000-0008-0000-0100-00004C000000}"/>
              </a:ext>
            </a:extLst>
          </xdr:cNvPr>
          <xdr:cNvGrpSpPr/>
        </xdr:nvGrpSpPr>
        <xdr:grpSpPr>
          <a:xfrm>
            <a:off x="3207618" y="2009948"/>
            <a:ext cx="3778719" cy="2244095"/>
            <a:chOff x="3246961" y="1560588"/>
            <a:chExt cx="3776976" cy="2224921"/>
          </a:xfrm>
        </xdr:grpSpPr>
        <xdr:sp macro="" textlink="">
          <xdr:nvSpPr>
            <xdr:cNvPr id="13" name="Rechteck 12">
              <a:extLst>
                <a:ext uri="{FF2B5EF4-FFF2-40B4-BE49-F238E27FC236}">
                  <a16:creationId xmlns="" xmlns:a16="http://schemas.microsoft.com/office/drawing/2014/main" id="{00000000-0008-0000-0100-000031000000}"/>
                </a:ext>
              </a:extLst>
            </xdr:cNvPr>
            <xdr:cNvSpPr/>
          </xdr:nvSpPr>
          <xdr:spPr>
            <a:xfrm>
              <a:off x="5053093" y="2894876"/>
              <a:ext cx="901849" cy="890205"/>
            </a:xfrm>
            <a:prstGeom prst="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grpSp>
          <xdr:nvGrpSpPr>
            <xdr:cNvPr id="14" name="Gruppieren 13">
              <a:extLst>
                <a:ext uri="{FF2B5EF4-FFF2-40B4-BE49-F238E27FC236}">
                  <a16:creationId xmlns="" xmlns:a16="http://schemas.microsoft.com/office/drawing/2014/main" id="{00000000-0008-0000-0100-000020000000}"/>
                </a:ext>
              </a:extLst>
            </xdr:cNvPr>
            <xdr:cNvGrpSpPr/>
          </xdr:nvGrpSpPr>
          <xdr:grpSpPr>
            <a:xfrm>
              <a:off x="3246961" y="2452058"/>
              <a:ext cx="3776976" cy="592407"/>
              <a:chOff x="3326288" y="932430"/>
              <a:chExt cx="3776969" cy="596423"/>
            </a:xfrm>
          </xdr:grpSpPr>
          <xdr:sp macro="" textlink="">
            <xdr:nvSpPr>
              <xdr:cNvPr id="25" name="Rechteck 7">
                <a:extLst>
                  <a:ext uri="{FF2B5EF4-FFF2-40B4-BE49-F238E27FC236}">
                    <a16:creationId xmlns="" xmlns:a16="http://schemas.microsoft.com/office/drawing/2014/main" id="{00000000-0008-0000-0100-00002A000000}"/>
                  </a:ext>
                </a:extLst>
              </xdr:cNvPr>
              <xdr:cNvSpPr/>
            </xdr:nvSpPr>
            <xdr:spPr>
              <a:xfrm rot="10800000">
                <a:off x="3326288" y="1379569"/>
                <a:ext cx="901848" cy="149284"/>
              </a:xfrm>
              <a:custGeom>
                <a:avLst/>
                <a:gdLst>
                  <a:gd name="connsiteX0" fmla="*/ 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0 w 900000"/>
                  <a:gd name="connsiteY4" fmla="*/ 0 h 450420"/>
                  <a:gd name="connsiteX0" fmla="*/ 6858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  <a:gd name="connsiteX0" fmla="*/ 68580 w 900000"/>
                  <a:gd name="connsiteY0" fmla="*/ 0 h 450420"/>
                  <a:gd name="connsiteX1" fmla="*/ 81618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900000" h="450420">
                    <a:moveTo>
                      <a:pt x="68580" y="0"/>
                    </a:moveTo>
                    <a:lnTo>
                      <a:pt x="816180" y="0"/>
                    </a:lnTo>
                    <a:lnTo>
                      <a:pt x="900000" y="450420"/>
                    </a:lnTo>
                    <a:lnTo>
                      <a:pt x="0" y="450420"/>
                    </a:lnTo>
                    <a:lnTo>
                      <a:pt x="68580" y="0"/>
                    </a:lnTo>
                    <a:close/>
                  </a:path>
                </a:pathLst>
              </a:custGeom>
              <a:solidFill>
                <a:schemeClr val="accent6">
                  <a:alpha val="50000"/>
                </a:schemeClr>
              </a:solidFill>
              <a:ln w="12700">
                <a:solidFill>
                  <a:schemeClr val="accent6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>
                  <a:ln>
                    <a:solidFill>
                      <a:schemeClr val="accent6">
                        <a:lumMod val="60000"/>
                        <a:lumOff val="40000"/>
                      </a:schemeClr>
                    </a:solidFill>
                  </a:ln>
                </a:endParaRPr>
              </a:p>
            </xdr:txBody>
          </xdr:sp>
          <xdr:sp macro="" textlink="">
            <xdr:nvSpPr>
              <xdr:cNvPr id="26" name="Rechteck 7">
                <a:extLst>
                  <a:ext uri="{FF2B5EF4-FFF2-40B4-BE49-F238E27FC236}">
                    <a16:creationId xmlns="" xmlns:a16="http://schemas.microsoft.com/office/drawing/2014/main" id="{00000000-0008-0000-0100-00002B000000}"/>
                  </a:ext>
                </a:extLst>
              </xdr:cNvPr>
              <xdr:cNvSpPr/>
            </xdr:nvSpPr>
            <xdr:spPr>
              <a:xfrm rot="10800000">
                <a:off x="4225219" y="1379569"/>
                <a:ext cx="901847" cy="149284"/>
              </a:xfrm>
              <a:custGeom>
                <a:avLst/>
                <a:gdLst>
                  <a:gd name="connsiteX0" fmla="*/ 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0 w 900000"/>
                  <a:gd name="connsiteY4" fmla="*/ 0 h 450420"/>
                  <a:gd name="connsiteX0" fmla="*/ 6858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  <a:gd name="connsiteX0" fmla="*/ 68580 w 900000"/>
                  <a:gd name="connsiteY0" fmla="*/ 0 h 450420"/>
                  <a:gd name="connsiteX1" fmla="*/ 81618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900000" h="450420">
                    <a:moveTo>
                      <a:pt x="68580" y="0"/>
                    </a:moveTo>
                    <a:lnTo>
                      <a:pt x="816180" y="0"/>
                    </a:lnTo>
                    <a:lnTo>
                      <a:pt x="900000" y="450420"/>
                    </a:lnTo>
                    <a:lnTo>
                      <a:pt x="0" y="450420"/>
                    </a:lnTo>
                    <a:lnTo>
                      <a:pt x="68580" y="0"/>
                    </a:lnTo>
                    <a:close/>
                  </a:path>
                </a:pathLst>
              </a:custGeom>
              <a:solidFill>
                <a:schemeClr val="accent6">
                  <a:alpha val="50000"/>
                </a:schemeClr>
              </a:solidFill>
              <a:ln w="12700">
                <a:solidFill>
                  <a:schemeClr val="accent6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>
                  <a:ln>
                    <a:solidFill>
                      <a:schemeClr val="accent6">
                        <a:lumMod val="60000"/>
                        <a:lumOff val="40000"/>
                      </a:schemeClr>
                    </a:solidFill>
                  </a:ln>
                </a:endParaRPr>
              </a:p>
            </xdr:txBody>
          </xdr:sp>
          <xdr:sp macro="" textlink="">
            <xdr:nvSpPr>
              <xdr:cNvPr id="27" name="Rechteck 7">
                <a:extLst>
                  <a:ext uri="{FF2B5EF4-FFF2-40B4-BE49-F238E27FC236}">
                    <a16:creationId xmlns="" xmlns:a16="http://schemas.microsoft.com/office/drawing/2014/main" id="{00000000-0008-0000-0100-00002D000000}"/>
                  </a:ext>
                </a:extLst>
              </xdr:cNvPr>
              <xdr:cNvSpPr/>
            </xdr:nvSpPr>
            <xdr:spPr>
              <a:xfrm rot="5400000">
                <a:off x="6796045" y="1071071"/>
                <a:ext cx="445853" cy="168571"/>
              </a:xfrm>
              <a:custGeom>
                <a:avLst/>
                <a:gdLst>
                  <a:gd name="connsiteX0" fmla="*/ 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0 w 900000"/>
                  <a:gd name="connsiteY4" fmla="*/ 0 h 450420"/>
                  <a:gd name="connsiteX0" fmla="*/ 68580 w 900000"/>
                  <a:gd name="connsiteY0" fmla="*/ 0 h 450420"/>
                  <a:gd name="connsiteX1" fmla="*/ 90000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  <a:gd name="connsiteX0" fmla="*/ 68580 w 900000"/>
                  <a:gd name="connsiteY0" fmla="*/ 0 h 450420"/>
                  <a:gd name="connsiteX1" fmla="*/ 816180 w 900000"/>
                  <a:gd name="connsiteY1" fmla="*/ 0 h 450420"/>
                  <a:gd name="connsiteX2" fmla="*/ 900000 w 900000"/>
                  <a:gd name="connsiteY2" fmla="*/ 450420 h 450420"/>
                  <a:gd name="connsiteX3" fmla="*/ 0 w 900000"/>
                  <a:gd name="connsiteY3" fmla="*/ 450420 h 450420"/>
                  <a:gd name="connsiteX4" fmla="*/ 68580 w 900000"/>
                  <a:gd name="connsiteY4" fmla="*/ 0 h 4504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900000" h="450420">
                    <a:moveTo>
                      <a:pt x="68580" y="0"/>
                    </a:moveTo>
                    <a:lnTo>
                      <a:pt x="816180" y="0"/>
                    </a:lnTo>
                    <a:lnTo>
                      <a:pt x="900000" y="450420"/>
                    </a:lnTo>
                    <a:lnTo>
                      <a:pt x="0" y="450420"/>
                    </a:lnTo>
                    <a:lnTo>
                      <a:pt x="68580" y="0"/>
                    </a:lnTo>
                    <a:close/>
                  </a:path>
                </a:pathLst>
              </a:custGeom>
              <a:solidFill>
                <a:schemeClr val="accent6">
                  <a:alpha val="50000"/>
                </a:schemeClr>
              </a:solidFill>
              <a:ln w="12700">
                <a:solidFill>
                  <a:schemeClr val="accent6"/>
                </a:solidFill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>
                  <a:ln>
                    <a:solidFill>
                      <a:schemeClr val="accent6">
                        <a:lumMod val="60000"/>
                        <a:lumOff val="40000"/>
                      </a:schemeClr>
                    </a:solidFill>
                  </a:ln>
                </a:endParaRPr>
              </a:p>
            </xdr:txBody>
          </xdr:sp>
        </xdr:grpSp>
        <xdr:sp macro="" textlink="">
          <xdr:nvSpPr>
            <xdr:cNvPr id="15" name="Rechteck 14">
              <a:extLst>
                <a:ext uri="{FF2B5EF4-FFF2-40B4-BE49-F238E27FC236}">
                  <a16:creationId xmlns="" xmlns:a16="http://schemas.microsoft.com/office/drawing/2014/main" id="{00000000-0008-0000-0100-000040000000}"/>
                </a:ext>
              </a:extLst>
            </xdr:cNvPr>
            <xdr:cNvSpPr/>
          </xdr:nvSpPr>
          <xdr:spPr>
            <a:xfrm>
              <a:off x="5052690" y="1560588"/>
              <a:ext cx="901778" cy="890796"/>
            </a:xfrm>
            <a:prstGeom prst="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16" name="Rechteck 7">
              <a:extLst>
                <a:ext uri="{FF2B5EF4-FFF2-40B4-BE49-F238E27FC236}">
                  <a16:creationId xmlns=""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3249460" y="2300750"/>
              <a:ext cx="901850" cy="148284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17" name="Rechteck 7">
              <a:extLst>
                <a:ext uri="{FF2B5EF4-FFF2-40B4-BE49-F238E27FC236}">
                  <a16:creationId xmlns="" xmlns:a16="http://schemas.microsoft.com/office/drawing/2014/main" id="{00000000-0008-0000-0100-000048000000}"/>
                </a:ext>
              </a:extLst>
            </xdr:cNvPr>
            <xdr:cNvSpPr/>
          </xdr:nvSpPr>
          <xdr:spPr>
            <a:xfrm>
              <a:off x="4148393" y="2300750"/>
              <a:ext cx="901849" cy="148284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18" name="Ellipse 72">
              <a:extLst>
                <a:ext uri="{FF2B5EF4-FFF2-40B4-BE49-F238E27FC236}">
                  <a16:creationId xmlns="" xmlns:a16="http://schemas.microsoft.com/office/drawing/2014/main" id="{00000000-0008-0000-0100-000049000000}"/>
                </a:ext>
              </a:extLst>
            </xdr:cNvPr>
            <xdr:cNvSpPr/>
          </xdr:nvSpPr>
          <xdr:spPr>
            <a:xfrm flipV="1">
              <a:off x="5952970" y="1562063"/>
              <a:ext cx="904731" cy="900570"/>
            </a:xfrm>
            <a:custGeom>
              <a:avLst/>
              <a:gdLst>
                <a:gd name="connsiteX0" fmla="*/ 0 w 1800000"/>
                <a:gd name="connsiteY0" fmla="*/ 896248 h 1792495"/>
                <a:gd name="connsiteX1" fmla="*/ 900000 w 1800000"/>
                <a:gd name="connsiteY1" fmla="*/ 0 h 1792495"/>
                <a:gd name="connsiteX2" fmla="*/ 1800000 w 1800000"/>
                <a:gd name="connsiteY2" fmla="*/ 896248 h 1792495"/>
                <a:gd name="connsiteX3" fmla="*/ 900000 w 1800000"/>
                <a:gd name="connsiteY3" fmla="*/ 1792496 h 1792495"/>
                <a:gd name="connsiteX4" fmla="*/ 0 w 1800000"/>
                <a:gd name="connsiteY4" fmla="*/ 896248 h 1792495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4 h 1792510"/>
                <a:gd name="connsiteX1" fmla="*/ 68239 w 968239"/>
                <a:gd name="connsiteY1" fmla="*/ 6 h 1792510"/>
                <a:gd name="connsiteX2" fmla="*/ 968239 w 968239"/>
                <a:gd name="connsiteY2" fmla="*/ 896254 h 1792510"/>
                <a:gd name="connsiteX3" fmla="*/ 68239 w 968239"/>
                <a:gd name="connsiteY3" fmla="*/ 1792502 h 1792510"/>
                <a:gd name="connsiteX4" fmla="*/ 63589 w 968239"/>
                <a:gd name="connsiteY4" fmla="*/ 883554 h 1792510"/>
                <a:gd name="connsiteX0" fmla="*/ 0 w 904650"/>
                <a:gd name="connsiteY0" fmla="*/ 106644 h 1015600"/>
                <a:gd name="connsiteX1" fmla="*/ 904650 w 904650"/>
                <a:gd name="connsiteY1" fmla="*/ 119344 h 1015600"/>
                <a:gd name="connsiteX2" fmla="*/ 4650 w 904650"/>
                <a:gd name="connsiteY2" fmla="*/ 1015592 h 1015600"/>
                <a:gd name="connsiteX3" fmla="*/ 0 w 904650"/>
                <a:gd name="connsiteY3" fmla="*/ 106644 h 1015600"/>
                <a:gd name="connsiteX0" fmla="*/ 0 w 904650"/>
                <a:gd name="connsiteY0" fmla="*/ 0 h 908956"/>
                <a:gd name="connsiteX1" fmla="*/ 904650 w 904650"/>
                <a:gd name="connsiteY1" fmla="*/ 12700 h 908956"/>
                <a:gd name="connsiteX2" fmla="*/ 4650 w 904650"/>
                <a:gd name="connsiteY2" fmla="*/ 908948 h 908956"/>
                <a:gd name="connsiteX3" fmla="*/ 0 w 904650"/>
                <a:gd name="connsiteY3" fmla="*/ 0 h 908956"/>
                <a:gd name="connsiteX0" fmla="*/ 45106 w 967465"/>
                <a:gd name="connsiteY0" fmla="*/ 0 h 935460"/>
                <a:gd name="connsiteX1" fmla="*/ 949756 w 967465"/>
                <a:gd name="connsiteY1" fmla="*/ 12700 h 935460"/>
                <a:gd name="connsiteX2" fmla="*/ 700137 w 967465"/>
                <a:gd name="connsiteY2" fmla="*/ 632196 h 935460"/>
                <a:gd name="connsiteX3" fmla="*/ 49756 w 967465"/>
                <a:gd name="connsiteY3" fmla="*/ 908948 h 935460"/>
                <a:gd name="connsiteX4" fmla="*/ 45106 w 967465"/>
                <a:gd name="connsiteY4" fmla="*/ 0 h 935460"/>
                <a:gd name="connsiteX0" fmla="*/ 0 w 922359"/>
                <a:gd name="connsiteY0" fmla="*/ 0 h 935460"/>
                <a:gd name="connsiteX1" fmla="*/ 904650 w 922359"/>
                <a:gd name="connsiteY1" fmla="*/ 12700 h 935460"/>
                <a:gd name="connsiteX2" fmla="*/ 655031 w 922359"/>
                <a:gd name="connsiteY2" fmla="*/ 632196 h 935460"/>
                <a:gd name="connsiteX3" fmla="*/ 4650 w 922359"/>
                <a:gd name="connsiteY3" fmla="*/ 908948 h 935460"/>
                <a:gd name="connsiteX4" fmla="*/ 0 w 922359"/>
                <a:gd name="connsiteY4" fmla="*/ 0 h 935460"/>
                <a:gd name="connsiteX0" fmla="*/ 98362 w 1020721"/>
                <a:gd name="connsiteY0" fmla="*/ 0 h 908950"/>
                <a:gd name="connsiteX1" fmla="*/ 1003012 w 1020721"/>
                <a:gd name="connsiteY1" fmla="*/ 12700 h 908950"/>
                <a:gd name="connsiteX2" fmla="*/ 753393 w 1020721"/>
                <a:gd name="connsiteY2" fmla="*/ 632196 h 908950"/>
                <a:gd name="connsiteX3" fmla="*/ 103012 w 1020721"/>
                <a:gd name="connsiteY3" fmla="*/ 908948 h 908950"/>
                <a:gd name="connsiteX4" fmla="*/ 98362 w 1020721"/>
                <a:gd name="connsiteY4" fmla="*/ 0 h 908950"/>
                <a:gd name="connsiteX0" fmla="*/ 98362 w 1003016"/>
                <a:gd name="connsiteY0" fmla="*/ 150583 h 1059533"/>
                <a:gd name="connsiteX1" fmla="*/ 1003012 w 1003016"/>
                <a:gd name="connsiteY1" fmla="*/ 163283 h 1059533"/>
                <a:gd name="connsiteX2" fmla="*/ 753393 w 1003016"/>
                <a:gd name="connsiteY2" fmla="*/ 782779 h 1059533"/>
                <a:gd name="connsiteX3" fmla="*/ 103012 w 1003016"/>
                <a:gd name="connsiteY3" fmla="*/ 1059531 h 1059533"/>
                <a:gd name="connsiteX4" fmla="*/ 98362 w 1003016"/>
                <a:gd name="connsiteY4" fmla="*/ 150583 h 1059533"/>
                <a:gd name="connsiteX0" fmla="*/ 208424 w 1113078"/>
                <a:gd name="connsiteY0" fmla="*/ 150583 h 1059627"/>
                <a:gd name="connsiteX1" fmla="*/ 1113074 w 1113078"/>
                <a:gd name="connsiteY1" fmla="*/ 163283 h 1059627"/>
                <a:gd name="connsiteX2" fmla="*/ 863455 w 1113078"/>
                <a:gd name="connsiteY2" fmla="*/ 782779 h 1059627"/>
                <a:gd name="connsiteX3" fmla="*/ 213074 w 1113078"/>
                <a:gd name="connsiteY3" fmla="*/ 1059531 h 1059627"/>
                <a:gd name="connsiteX4" fmla="*/ 208424 w 1113078"/>
                <a:gd name="connsiteY4" fmla="*/ 150583 h 1059627"/>
                <a:gd name="connsiteX0" fmla="*/ 0 w 904654"/>
                <a:gd name="connsiteY0" fmla="*/ 150583 h 1059531"/>
                <a:gd name="connsiteX1" fmla="*/ 904650 w 904654"/>
                <a:gd name="connsiteY1" fmla="*/ 163283 h 1059531"/>
                <a:gd name="connsiteX2" fmla="*/ 655031 w 904654"/>
                <a:gd name="connsiteY2" fmla="*/ 782779 h 1059531"/>
                <a:gd name="connsiteX3" fmla="*/ 4650 w 904654"/>
                <a:gd name="connsiteY3" fmla="*/ 1059531 h 1059531"/>
                <a:gd name="connsiteX4" fmla="*/ 0 w 904654"/>
                <a:gd name="connsiteY4" fmla="*/ 150583 h 1059531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205884 w 1110534"/>
                <a:gd name="connsiteY0" fmla="*/ 0 h 911560"/>
                <a:gd name="connsiteX1" fmla="*/ 1110534 w 1110534"/>
                <a:gd name="connsiteY1" fmla="*/ 12700 h 911560"/>
                <a:gd name="connsiteX2" fmla="*/ 860915 w 1110534"/>
                <a:gd name="connsiteY2" fmla="*/ 632196 h 911560"/>
                <a:gd name="connsiteX3" fmla="*/ 210534 w 1110534"/>
                <a:gd name="connsiteY3" fmla="*/ 908948 h 911560"/>
                <a:gd name="connsiteX4" fmla="*/ 205884 w 1110534"/>
                <a:gd name="connsiteY4" fmla="*/ 0 h 911560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150006 w 1054656"/>
                <a:gd name="connsiteY0" fmla="*/ 0 h 909113"/>
                <a:gd name="connsiteX1" fmla="*/ 1054656 w 1054656"/>
                <a:gd name="connsiteY1" fmla="*/ 12700 h 909113"/>
                <a:gd name="connsiteX2" fmla="*/ 805037 w 1054656"/>
                <a:gd name="connsiteY2" fmla="*/ 632196 h 909113"/>
                <a:gd name="connsiteX3" fmla="*/ 154656 w 1054656"/>
                <a:gd name="connsiteY3" fmla="*/ 908948 h 909113"/>
                <a:gd name="connsiteX4" fmla="*/ 150006 w 1054656"/>
                <a:gd name="connsiteY4" fmla="*/ 0 h 909113"/>
                <a:gd name="connsiteX0" fmla="*/ 0 w 904650"/>
                <a:gd name="connsiteY0" fmla="*/ 0 h 909113"/>
                <a:gd name="connsiteX1" fmla="*/ 904650 w 904650"/>
                <a:gd name="connsiteY1" fmla="*/ 12700 h 909113"/>
                <a:gd name="connsiteX2" fmla="*/ 655031 w 904650"/>
                <a:gd name="connsiteY2" fmla="*/ 632196 h 909113"/>
                <a:gd name="connsiteX3" fmla="*/ 4650 w 904650"/>
                <a:gd name="connsiteY3" fmla="*/ 908948 h 909113"/>
                <a:gd name="connsiteX4" fmla="*/ 0 w 904650"/>
                <a:gd name="connsiteY4" fmla="*/ 0 h 9091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4650" h="909113">
                  <a:moveTo>
                    <a:pt x="0" y="0"/>
                  </a:moveTo>
                  <a:lnTo>
                    <a:pt x="904650" y="12700"/>
                  </a:lnTo>
                  <a:cubicBezTo>
                    <a:pt x="902697" y="374712"/>
                    <a:pt x="712502" y="560496"/>
                    <a:pt x="655031" y="632196"/>
                  </a:cubicBezTo>
                  <a:cubicBezTo>
                    <a:pt x="548211" y="736647"/>
                    <a:pt x="350677" y="915307"/>
                    <a:pt x="4650" y="908948"/>
                  </a:cubicBezTo>
                  <a:lnTo>
                    <a:pt x="0" y="0"/>
                  </a:lnTo>
                  <a:close/>
                </a:path>
              </a:pathLst>
            </a:cu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de-DE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9" name="Ellipse 72">
              <a:extLst>
                <a:ext uri="{FF2B5EF4-FFF2-40B4-BE49-F238E27FC236}">
                  <a16:creationId xmlns="" xmlns:a16="http://schemas.microsoft.com/office/drawing/2014/main" id="{00000000-0008-0000-0100-00004B000000}"/>
                </a:ext>
              </a:extLst>
            </xdr:cNvPr>
            <xdr:cNvSpPr/>
          </xdr:nvSpPr>
          <xdr:spPr>
            <a:xfrm>
              <a:off x="5953778" y="2888669"/>
              <a:ext cx="906851" cy="896840"/>
            </a:xfrm>
            <a:custGeom>
              <a:avLst/>
              <a:gdLst>
                <a:gd name="connsiteX0" fmla="*/ 0 w 1800000"/>
                <a:gd name="connsiteY0" fmla="*/ 896248 h 1792495"/>
                <a:gd name="connsiteX1" fmla="*/ 900000 w 1800000"/>
                <a:gd name="connsiteY1" fmla="*/ 0 h 1792495"/>
                <a:gd name="connsiteX2" fmla="*/ 1800000 w 1800000"/>
                <a:gd name="connsiteY2" fmla="*/ 896248 h 1792495"/>
                <a:gd name="connsiteX3" fmla="*/ 900000 w 1800000"/>
                <a:gd name="connsiteY3" fmla="*/ 1792496 h 1792495"/>
                <a:gd name="connsiteX4" fmla="*/ 0 w 1800000"/>
                <a:gd name="connsiteY4" fmla="*/ 896248 h 1792495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4 h 1792510"/>
                <a:gd name="connsiteX1" fmla="*/ 68239 w 968239"/>
                <a:gd name="connsiteY1" fmla="*/ 6 h 1792510"/>
                <a:gd name="connsiteX2" fmla="*/ 968239 w 968239"/>
                <a:gd name="connsiteY2" fmla="*/ 896254 h 1792510"/>
                <a:gd name="connsiteX3" fmla="*/ 68239 w 968239"/>
                <a:gd name="connsiteY3" fmla="*/ 1792502 h 1792510"/>
                <a:gd name="connsiteX4" fmla="*/ 63589 w 968239"/>
                <a:gd name="connsiteY4" fmla="*/ 883554 h 1792510"/>
                <a:gd name="connsiteX0" fmla="*/ 0 w 904650"/>
                <a:gd name="connsiteY0" fmla="*/ 106644 h 1015600"/>
                <a:gd name="connsiteX1" fmla="*/ 904650 w 904650"/>
                <a:gd name="connsiteY1" fmla="*/ 119344 h 1015600"/>
                <a:gd name="connsiteX2" fmla="*/ 4650 w 904650"/>
                <a:gd name="connsiteY2" fmla="*/ 1015592 h 1015600"/>
                <a:gd name="connsiteX3" fmla="*/ 0 w 904650"/>
                <a:gd name="connsiteY3" fmla="*/ 106644 h 1015600"/>
                <a:gd name="connsiteX0" fmla="*/ 0 w 904650"/>
                <a:gd name="connsiteY0" fmla="*/ 0 h 908956"/>
                <a:gd name="connsiteX1" fmla="*/ 904650 w 904650"/>
                <a:gd name="connsiteY1" fmla="*/ 12700 h 908956"/>
                <a:gd name="connsiteX2" fmla="*/ 4650 w 904650"/>
                <a:gd name="connsiteY2" fmla="*/ 908948 h 908956"/>
                <a:gd name="connsiteX3" fmla="*/ 0 w 904650"/>
                <a:gd name="connsiteY3" fmla="*/ 0 h 908956"/>
                <a:gd name="connsiteX0" fmla="*/ 45106 w 967465"/>
                <a:gd name="connsiteY0" fmla="*/ 0 h 935460"/>
                <a:gd name="connsiteX1" fmla="*/ 949756 w 967465"/>
                <a:gd name="connsiteY1" fmla="*/ 12700 h 935460"/>
                <a:gd name="connsiteX2" fmla="*/ 700137 w 967465"/>
                <a:gd name="connsiteY2" fmla="*/ 632196 h 935460"/>
                <a:gd name="connsiteX3" fmla="*/ 49756 w 967465"/>
                <a:gd name="connsiteY3" fmla="*/ 908948 h 935460"/>
                <a:gd name="connsiteX4" fmla="*/ 45106 w 967465"/>
                <a:gd name="connsiteY4" fmla="*/ 0 h 935460"/>
                <a:gd name="connsiteX0" fmla="*/ 0 w 922359"/>
                <a:gd name="connsiteY0" fmla="*/ 0 h 935460"/>
                <a:gd name="connsiteX1" fmla="*/ 904650 w 922359"/>
                <a:gd name="connsiteY1" fmla="*/ 12700 h 935460"/>
                <a:gd name="connsiteX2" fmla="*/ 655031 w 922359"/>
                <a:gd name="connsiteY2" fmla="*/ 632196 h 935460"/>
                <a:gd name="connsiteX3" fmla="*/ 4650 w 922359"/>
                <a:gd name="connsiteY3" fmla="*/ 908948 h 935460"/>
                <a:gd name="connsiteX4" fmla="*/ 0 w 922359"/>
                <a:gd name="connsiteY4" fmla="*/ 0 h 935460"/>
                <a:gd name="connsiteX0" fmla="*/ 98362 w 1020721"/>
                <a:gd name="connsiteY0" fmla="*/ 0 h 908950"/>
                <a:gd name="connsiteX1" fmla="*/ 1003012 w 1020721"/>
                <a:gd name="connsiteY1" fmla="*/ 12700 h 908950"/>
                <a:gd name="connsiteX2" fmla="*/ 753393 w 1020721"/>
                <a:gd name="connsiteY2" fmla="*/ 632196 h 908950"/>
                <a:gd name="connsiteX3" fmla="*/ 103012 w 1020721"/>
                <a:gd name="connsiteY3" fmla="*/ 908948 h 908950"/>
                <a:gd name="connsiteX4" fmla="*/ 98362 w 1020721"/>
                <a:gd name="connsiteY4" fmla="*/ 0 h 908950"/>
                <a:gd name="connsiteX0" fmla="*/ 98362 w 1003016"/>
                <a:gd name="connsiteY0" fmla="*/ 150583 h 1059533"/>
                <a:gd name="connsiteX1" fmla="*/ 1003012 w 1003016"/>
                <a:gd name="connsiteY1" fmla="*/ 163283 h 1059533"/>
                <a:gd name="connsiteX2" fmla="*/ 753393 w 1003016"/>
                <a:gd name="connsiteY2" fmla="*/ 782779 h 1059533"/>
                <a:gd name="connsiteX3" fmla="*/ 103012 w 1003016"/>
                <a:gd name="connsiteY3" fmla="*/ 1059531 h 1059533"/>
                <a:gd name="connsiteX4" fmla="*/ 98362 w 1003016"/>
                <a:gd name="connsiteY4" fmla="*/ 150583 h 1059533"/>
                <a:gd name="connsiteX0" fmla="*/ 208424 w 1113078"/>
                <a:gd name="connsiteY0" fmla="*/ 150583 h 1059627"/>
                <a:gd name="connsiteX1" fmla="*/ 1113074 w 1113078"/>
                <a:gd name="connsiteY1" fmla="*/ 163283 h 1059627"/>
                <a:gd name="connsiteX2" fmla="*/ 863455 w 1113078"/>
                <a:gd name="connsiteY2" fmla="*/ 782779 h 1059627"/>
                <a:gd name="connsiteX3" fmla="*/ 213074 w 1113078"/>
                <a:gd name="connsiteY3" fmla="*/ 1059531 h 1059627"/>
                <a:gd name="connsiteX4" fmla="*/ 208424 w 1113078"/>
                <a:gd name="connsiteY4" fmla="*/ 150583 h 1059627"/>
                <a:gd name="connsiteX0" fmla="*/ 0 w 904654"/>
                <a:gd name="connsiteY0" fmla="*/ 150583 h 1059531"/>
                <a:gd name="connsiteX1" fmla="*/ 904650 w 904654"/>
                <a:gd name="connsiteY1" fmla="*/ 163283 h 1059531"/>
                <a:gd name="connsiteX2" fmla="*/ 655031 w 904654"/>
                <a:gd name="connsiteY2" fmla="*/ 782779 h 1059531"/>
                <a:gd name="connsiteX3" fmla="*/ 4650 w 904654"/>
                <a:gd name="connsiteY3" fmla="*/ 1059531 h 1059531"/>
                <a:gd name="connsiteX4" fmla="*/ 0 w 904654"/>
                <a:gd name="connsiteY4" fmla="*/ 150583 h 1059531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205884 w 1110534"/>
                <a:gd name="connsiteY0" fmla="*/ 0 h 911560"/>
                <a:gd name="connsiteX1" fmla="*/ 1110534 w 1110534"/>
                <a:gd name="connsiteY1" fmla="*/ 12700 h 911560"/>
                <a:gd name="connsiteX2" fmla="*/ 860915 w 1110534"/>
                <a:gd name="connsiteY2" fmla="*/ 632196 h 911560"/>
                <a:gd name="connsiteX3" fmla="*/ 210534 w 1110534"/>
                <a:gd name="connsiteY3" fmla="*/ 908948 h 911560"/>
                <a:gd name="connsiteX4" fmla="*/ 205884 w 1110534"/>
                <a:gd name="connsiteY4" fmla="*/ 0 h 911560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150006 w 1054656"/>
                <a:gd name="connsiteY0" fmla="*/ 0 h 909113"/>
                <a:gd name="connsiteX1" fmla="*/ 1054656 w 1054656"/>
                <a:gd name="connsiteY1" fmla="*/ 12700 h 909113"/>
                <a:gd name="connsiteX2" fmla="*/ 805037 w 1054656"/>
                <a:gd name="connsiteY2" fmla="*/ 632196 h 909113"/>
                <a:gd name="connsiteX3" fmla="*/ 154656 w 1054656"/>
                <a:gd name="connsiteY3" fmla="*/ 908948 h 909113"/>
                <a:gd name="connsiteX4" fmla="*/ 150006 w 1054656"/>
                <a:gd name="connsiteY4" fmla="*/ 0 h 909113"/>
                <a:gd name="connsiteX0" fmla="*/ 0 w 904650"/>
                <a:gd name="connsiteY0" fmla="*/ 0 h 909113"/>
                <a:gd name="connsiteX1" fmla="*/ 904650 w 904650"/>
                <a:gd name="connsiteY1" fmla="*/ 12700 h 909113"/>
                <a:gd name="connsiteX2" fmla="*/ 655031 w 904650"/>
                <a:gd name="connsiteY2" fmla="*/ 632196 h 909113"/>
                <a:gd name="connsiteX3" fmla="*/ 4650 w 904650"/>
                <a:gd name="connsiteY3" fmla="*/ 908948 h 909113"/>
                <a:gd name="connsiteX4" fmla="*/ 0 w 904650"/>
                <a:gd name="connsiteY4" fmla="*/ 0 h 9091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4650" h="909113">
                  <a:moveTo>
                    <a:pt x="0" y="0"/>
                  </a:moveTo>
                  <a:lnTo>
                    <a:pt x="904650" y="12700"/>
                  </a:lnTo>
                  <a:cubicBezTo>
                    <a:pt x="902697" y="374712"/>
                    <a:pt x="712502" y="560496"/>
                    <a:pt x="655031" y="632196"/>
                  </a:cubicBezTo>
                  <a:cubicBezTo>
                    <a:pt x="548211" y="736647"/>
                    <a:pt x="350677" y="915307"/>
                    <a:pt x="4650" y="908948"/>
                  </a:cubicBezTo>
                  <a:lnTo>
                    <a:pt x="0" y="0"/>
                  </a:lnTo>
                  <a:close/>
                </a:path>
              </a:pathLst>
            </a:custGeom>
            <a:noFill/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de-DE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grpSp>
          <xdr:nvGrpSpPr>
            <xdr:cNvPr id="20" name="Gruppieren 19">
              <a:extLst>
                <a:ext uri="{FF2B5EF4-FFF2-40B4-BE49-F238E27FC236}">
                  <a16:creationId xmlns="" xmlns:a16="http://schemas.microsoft.com/office/drawing/2014/main" id="{00000000-0008-0000-0100-000042000000}"/>
                </a:ext>
              </a:extLst>
            </xdr:cNvPr>
            <xdr:cNvGrpSpPr/>
          </xdr:nvGrpSpPr>
          <xdr:grpSpPr>
            <a:xfrm>
              <a:off x="3250370" y="2452580"/>
              <a:ext cx="3606025" cy="443119"/>
              <a:chOff x="3237422" y="1951272"/>
              <a:chExt cx="3610318" cy="901379"/>
            </a:xfrm>
          </xdr:grpSpPr>
          <xdr:sp macro="" textlink="">
            <xdr:nvSpPr>
              <xdr:cNvPr id="21" name="Rechteck 20">
                <a:extLst>
                  <a:ext uri="{FF2B5EF4-FFF2-40B4-BE49-F238E27FC236}">
                    <a16:creationId xmlns="" xmlns:a16="http://schemas.microsoft.com/office/drawing/2014/main" id="{00000000-0008-0000-0100-000043000000}"/>
                  </a:ext>
                </a:extLst>
              </xdr:cNvPr>
              <xdr:cNvSpPr/>
            </xdr:nvSpPr>
            <xdr:spPr>
              <a:xfrm>
                <a:off x="3237422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22" name="Rechteck 21">
                <a:extLst>
                  <a:ext uri="{FF2B5EF4-FFF2-40B4-BE49-F238E27FC236}">
                    <a16:creationId xmlns="" xmlns:a16="http://schemas.microsoft.com/office/drawing/2014/main" id="{00000000-0008-0000-0100-000044000000}"/>
                  </a:ext>
                </a:extLst>
              </xdr:cNvPr>
              <xdr:cNvSpPr/>
            </xdr:nvSpPr>
            <xdr:spPr>
              <a:xfrm>
                <a:off x="4139791" y="1951272"/>
                <a:ext cx="903211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23" name="Rechteck 22">
                <a:extLst>
                  <a:ext uri="{FF2B5EF4-FFF2-40B4-BE49-F238E27FC236}">
                    <a16:creationId xmlns="" xmlns:a16="http://schemas.microsoft.com/office/drawing/2014/main" id="{00000000-0008-0000-0100-000045000000}"/>
                  </a:ext>
                </a:extLst>
              </xdr:cNvPr>
              <xdr:cNvSpPr/>
            </xdr:nvSpPr>
            <xdr:spPr>
              <a:xfrm>
                <a:off x="5944530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24" name="Rechteck 23">
                <a:extLst>
                  <a:ext uri="{FF2B5EF4-FFF2-40B4-BE49-F238E27FC236}">
                    <a16:creationId xmlns="" xmlns:a16="http://schemas.microsoft.com/office/drawing/2014/main" id="{00000000-0008-0000-0100-000046000000}"/>
                  </a:ext>
                </a:extLst>
              </xdr:cNvPr>
              <xdr:cNvSpPr/>
            </xdr:nvSpPr>
            <xdr:spPr>
              <a:xfrm>
                <a:off x="5042161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</xdr:grpSp>
      </xdr:grpSp>
      <xdr:cxnSp macro="">
        <xdr:nvCxnSpPr>
          <xdr:cNvPr id="12" name="Gerader Verbinder 11">
            <a:extLst>
              <a:ext uri="{FF2B5EF4-FFF2-40B4-BE49-F238E27FC236}">
                <a16:creationId xmlns="" xmlns:a16="http://schemas.microsoft.com/office/drawing/2014/main" id="{00000000-0008-0000-0100-00004E000000}"/>
              </a:ext>
            </a:extLst>
          </xdr:cNvPr>
          <xdr:cNvCxnSpPr/>
        </xdr:nvCxnSpPr>
        <xdr:spPr>
          <a:xfrm>
            <a:off x="3210983" y="2909358"/>
            <a:ext cx="0" cy="431800"/>
          </a:xfrm>
          <a:prstGeom prst="line">
            <a:avLst/>
          </a:pr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</xdr:cxnSp>
    </xdr:grpSp>
    <xdr:clientData/>
  </xdr:twoCellAnchor>
  <xdr:twoCellAnchor editAs="absolute">
    <xdr:from>
      <xdr:col>5</xdr:col>
      <xdr:colOff>18184</xdr:colOff>
      <xdr:row>26</xdr:row>
      <xdr:rowOff>35314</xdr:rowOff>
    </xdr:from>
    <xdr:to>
      <xdr:col>9</xdr:col>
      <xdr:colOff>291357</xdr:colOff>
      <xdr:row>42</xdr:row>
      <xdr:rowOff>29485</xdr:rowOff>
    </xdr:to>
    <xdr:grpSp>
      <xdr:nvGrpSpPr>
        <xdr:cNvPr id="28" name="Gruppieren 27">
          <a:extLst>
            <a:ext uri="{FF2B5EF4-FFF2-40B4-BE49-F238E27FC236}">
              <a16:creationId xmlns="" xmlns:a16="http://schemas.microsoft.com/office/drawing/2014/main" id="{00000000-0008-0000-0100-000077000000}"/>
            </a:ext>
          </a:extLst>
        </xdr:cNvPr>
        <xdr:cNvGrpSpPr/>
      </xdr:nvGrpSpPr>
      <xdr:grpSpPr>
        <a:xfrm>
          <a:off x="3258689" y="4438872"/>
          <a:ext cx="3770352" cy="2689245"/>
          <a:chOff x="3239742" y="3896139"/>
          <a:chExt cx="3781686" cy="2644606"/>
        </a:xfrm>
      </xdr:grpSpPr>
      <xdr:sp macro="" textlink="">
        <xdr:nvSpPr>
          <xdr:cNvPr id="29" name="Rechteck 28">
            <a:extLst>
              <a:ext uri="{FF2B5EF4-FFF2-40B4-BE49-F238E27FC236}">
                <a16:creationId xmlns=""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5047371" y="5653499"/>
            <a:ext cx="903011" cy="886803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  <xdr:grpSp>
        <xdr:nvGrpSpPr>
          <xdr:cNvPr id="30" name="Gruppieren 29">
            <a:extLst>
              <a:ext uri="{FF2B5EF4-FFF2-40B4-BE49-F238E27FC236}">
                <a16:creationId xmlns="" xmlns:a16="http://schemas.microsoft.com/office/drawing/2014/main" id="{00000000-0008-0000-0100-000055000000}"/>
              </a:ext>
            </a:extLst>
          </xdr:cNvPr>
          <xdr:cNvGrpSpPr/>
        </xdr:nvGrpSpPr>
        <xdr:grpSpPr>
          <a:xfrm>
            <a:off x="3239742" y="4787348"/>
            <a:ext cx="3781686" cy="1015216"/>
            <a:chOff x="3326288" y="512746"/>
            <a:chExt cx="3776969" cy="1016107"/>
          </a:xfrm>
        </xdr:grpSpPr>
        <xdr:sp macro="" textlink="">
          <xdr:nvSpPr>
            <xdr:cNvPr id="43" name="Rechteck 7">
              <a:extLst>
                <a:ext uri="{FF2B5EF4-FFF2-40B4-BE49-F238E27FC236}">
                  <a16:creationId xmlns="" xmlns:a16="http://schemas.microsoft.com/office/drawing/2014/main" id="{00000000-0008-0000-0100-000060000000}"/>
                </a:ext>
              </a:extLst>
            </xdr:cNvPr>
            <xdr:cNvSpPr/>
          </xdr:nvSpPr>
          <xdr:spPr>
            <a:xfrm rot="10800000">
              <a:off x="3326288" y="1379569"/>
              <a:ext cx="901848" cy="149284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44" name="Rechteck 7">
              <a:extLst>
                <a:ext uri="{FF2B5EF4-FFF2-40B4-BE49-F238E27FC236}">
                  <a16:creationId xmlns="" xmlns:a16="http://schemas.microsoft.com/office/drawing/2014/main" id="{00000000-0008-0000-0100-000061000000}"/>
                </a:ext>
              </a:extLst>
            </xdr:cNvPr>
            <xdr:cNvSpPr/>
          </xdr:nvSpPr>
          <xdr:spPr>
            <a:xfrm rot="10800000">
              <a:off x="4225219" y="1379569"/>
              <a:ext cx="901847" cy="149284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45" name="Rechteck 7">
              <a:extLst>
                <a:ext uri="{FF2B5EF4-FFF2-40B4-BE49-F238E27FC236}">
                  <a16:creationId xmlns="" xmlns:a16="http://schemas.microsoft.com/office/drawing/2014/main" id="{00000000-0008-0000-0100-000062000000}"/>
                </a:ext>
              </a:extLst>
            </xdr:cNvPr>
            <xdr:cNvSpPr/>
          </xdr:nvSpPr>
          <xdr:spPr>
            <a:xfrm rot="5400000">
              <a:off x="6586203" y="861229"/>
              <a:ext cx="865537" cy="168571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</xdr:grpSp>
      <xdr:sp macro="" textlink="">
        <xdr:nvSpPr>
          <xdr:cNvPr id="31" name="Ellipse 72">
            <a:extLst>
              <a:ext uri="{FF2B5EF4-FFF2-40B4-BE49-F238E27FC236}">
                <a16:creationId xmlns="" xmlns:a16="http://schemas.microsoft.com/office/drawing/2014/main" id="{00000000-0008-0000-0100-00005A000000}"/>
              </a:ext>
            </a:extLst>
          </xdr:cNvPr>
          <xdr:cNvSpPr/>
        </xdr:nvSpPr>
        <xdr:spPr>
          <a:xfrm>
            <a:off x="5949217" y="5647073"/>
            <a:ext cx="908014" cy="893672"/>
          </a:xfrm>
          <a:custGeom>
            <a:avLst/>
            <a:gdLst>
              <a:gd name="connsiteX0" fmla="*/ 0 w 1800000"/>
              <a:gd name="connsiteY0" fmla="*/ 896248 h 1792495"/>
              <a:gd name="connsiteX1" fmla="*/ 900000 w 1800000"/>
              <a:gd name="connsiteY1" fmla="*/ 0 h 1792495"/>
              <a:gd name="connsiteX2" fmla="*/ 1800000 w 1800000"/>
              <a:gd name="connsiteY2" fmla="*/ 896248 h 1792495"/>
              <a:gd name="connsiteX3" fmla="*/ 900000 w 1800000"/>
              <a:gd name="connsiteY3" fmla="*/ 1792496 h 1792495"/>
              <a:gd name="connsiteX4" fmla="*/ 0 w 1800000"/>
              <a:gd name="connsiteY4" fmla="*/ 896248 h 1792495"/>
              <a:gd name="connsiteX0" fmla="*/ 63589 w 968239"/>
              <a:gd name="connsiteY0" fmla="*/ 883556 h 1792512"/>
              <a:gd name="connsiteX1" fmla="*/ 68239 w 968239"/>
              <a:gd name="connsiteY1" fmla="*/ 8 h 1792512"/>
              <a:gd name="connsiteX2" fmla="*/ 968239 w 968239"/>
              <a:gd name="connsiteY2" fmla="*/ 896256 h 1792512"/>
              <a:gd name="connsiteX3" fmla="*/ 68239 w 968239"/>
              <a:gd name="connsiteY3" fmla="*/ 1792504 h 1792512"/>
              <a:gd name="connsiteX4" fmla="*/ 63589 w 968239"/>
              <a:gd name="connsiteY4" fmla="*/ 883556 h 1792512"/>
              <a:gd name="connsiteX0" fmla="*/ 63589 w 968239"/>
              <a:gd name="connsiteY0" fmla="*/ 883556 h 1792512"/>
              <a:gd name="connsiteX1" fmla="*/ 68239 w 968239"/>
              <a:gd name="connsiteY1" fmla="*/ 8 h 1792512"/>
              <a:gd name="connsiteX2" fmla="*/ 968239 w 968239"/>
              <a:gd name="connsiteY2" fmla="*/ 896256 h 1792512"/>
              <a:gd name="connsiteX3" fmla="*/ 68239 w 968239"/>
              <a:gd name="connsiteY3" fmla="*/ 1792504 h 1792512"/>
              <a:gd name="connsiteX4" fmla="*/ 63589 w 968239"/>
              <a:gd name="connsiteY4" fmla="*/ 883556 h 1792512"/>
              <a:gd name="connsiteX0" fmla="*/ 63589 w 968239"/>
              <a:gd name="connsiteY0" fmla="*/ 883554 h 1792510"/>
              <a:gd name="connsiteX1" fmla="*/ 68239 w 968239"/>
              <a:gd name="connsiteY1" fmla="*/ 6 h 1792510"/>
              <a:gd name="connsiteX2" fmla="*/ 968239 w 968239"/>
              <a:gd name="connsiteY2" fmla="*/ 896254 h 1792510"/>
              <a:gd name="connsiteX3" fmla="*/ 68239 w 968239"/>
              <a:gd name="connsiteY3" fmla="*/ 1792502 h 1792510"/>
              <a:gd name="connsiteX4" fmla="*/ 63589 w 968239"/>
              <a:gd name="connsiteY4" fmla="*/ 883554 h 1792510"/>
              <a:gd name="connsiteX0" fmla="*/ 0 w 904650"/>
              <a:gd name="connsiteY0" fmla="*/ 106644 h 1015600"/>
              <a:gd name="connsiteX1" fmla="*/ 904650 w 904650"/>
              <a:gd name="connsiteY1" fmla="*/ 119344 h 1015600"/>
              <a:gd name="connsiteX2" fmla="*/ 4650 w 904650"/>
              <a:gd name="connsiteY2" fmla="*/ 1015592 h 1015600"/>
              <a:gd name="connsiteX3" fmla="*/ 0 w 904650"/>
              <a:gd name="connsiteY3" fmla="*/ 106644 h 1015600"/>
              <a:gd name="connsiteX0" fmla="*/ 0 w 904650"/>
              <a:gd name="connsiteY0" fmla="*/ 0 h 908956"/>
              <a:gd name="connsiteX1" fmla="*/ 904650 w 904650"/>
              <a:gd name="connsiteY1" fmla="*/ 12700 h 908956"/>
              <a:gd name="connsiteX2" fmla="*/ 4650 w 904650"/>
              <a:gd name="connsiteY2" fmla="*/ 908948 h 908956"/>
              <a:gd name="connsiteX3" fmla="*/ 0 w 904650"/>
              <a:gd name="connsiteY3" fmla="*/ 0 h 908956"/>
              <a:gd name="connsiteX0" fmla="*/ 45106 w 967465"/>
              <a:gd name="connsiteY0" fmla="*/ 0 h 935460"/>
              <a:gd name="connsiteX1" fmla="*/ 949756 w 967465"/>
              <a:gd name="connsiteY1" fmla="*/ 12700 h 935460"/>
              <a:gd name="connsiteX2" fmla="*/ 700137 w 967465"/>
              <a:gd name="connsiteY2" fmla="*/ 632196 h 935460"/>
              <a:gd name="connsiteX3" fmla="*/ 49756 w 967465"/>
              <a:gd name="connsiteY3" fmla="*/ 908948 h 935460"/>
              <a:gd name="connsiteX4" fmla="*/ 45106 w 967465"/>
              <a:gd name="connsiteY4" fmla="*/ 0 h 935460"/>
              <a:gd name="connsiteX0" fmla="*/ 0 w 922359"/>
              <a:gd name="connsiteY0" fmla="*/ 0 h 935460"/>
              <a:gd name="connsiteX1" fmla="*/ 904650 w 922359"/>
              <a:gd name="connsiteY1" fmla="*/ 12700 h 935460"/>
              <a:gd name="connsiteX2" fmla="*/ 655031 w 922359"/>
              <a:gd name="connsiteY2" fmla="*/ 632196 h 935460"/>
              <a:gd name="connsiteX3" fmla="*/ 4650 w 922359"/>
              <a:gd name="connsiteY3" fmla="*/ 908948 h 935460"/>
              <a:gd name="connsiteX4" fmla="*/ 0 w 922359"/>
              <a:gd name="connsiteY4" fmla="*/ 0 h 935460"/>
              <a:gd name="connsiteX0" fmla="*/ 98362 w 1020721"/>
              <a:gd name="connsiteY0" fmla="*/ 0 h 908950"/>
              <a:gd name="connsiteX1" fmla="*/ 1003012 w 1020721"/>
              <a:gd name="connsiteY1" fmla="*/ 12700 h 908950"/>
              <a:gd name="connsiteX2" fmla="*/ 753393 w 1020721"/>
              <a:gd name="connsiteY2" fmla="*/ 632196 h 908950"/>
              <a:gd name="connsiteX3" fmla="*/ 103012 w 1020721"/>
              <a:gd name="connsiteY3" fmla="*/ 908948 h 908950"/>
              <a:gd name="connsiteX4" fmla="*/ 98362 w 1020721"/>
              <a:gd name="connsiteY4" fmla="*/ 0 h 908950"/>
              <a:gd name="connsiteX0" fmla="*/ 98362 w 1003016"/>
              <a:gd name="connsiteY0" fmla="*/ 150583 h 1059533"/>
              <a:gd name="connsiteX1" fmla="*/ 1003012 w 1003016"/>
              <a:gd name="connsiteY1" fmla="*/ 163283 h 1059533"/>
              <a:gd name="connsiteX2" fmla="*/ 753393 w 1003016"/>
              <a:gd name="connsiteY2" fmla="*/ 782779 h 1059533"/>
              <a:gd name="connsiteX3" fmla="*/ 103012 w 1003016"/>
              <a:gd name="connsiteY3" fmla="*/ 1059531 h 1059533"/>
              <a:gd name="connsiteX4" fmla="*/ 98362 w 1003016"/>
              <a:gd name="connsiteY4" fmla="*/ 150583 h 1059533"/>
              <a:gd name="connsiteX0" fmla="*/ 208424 w 1113078"/>
              <a:gd name="connsiteY0" fmla="*/ 150583 h 1059627"/>
              <a:gd name="connsiteX1" fmla="*/ 1113074 w 1113078"/>
              <a:gd name="connsiteY1" fmla="*/ 163283 h 1059627"/>
              <a:gd name="connsiteX2" fmla="*/ 863455 w 1113078"/>
              <a:gd name="connsiteY2" fmla="*/ 782779 h 1059627"/>
              <a:gd name="connsiteX3" fmla="*/ 213074 w 1113078"/>
              <a:gd name="connsiteY3" fmla="*/ 1059531 h 1059627"/>
              <a:gd name="connsiteX4" fmla="*/ 208424 w 1113078"/>
              <a:gd name="connsiteY4" fmla="*/ 150583 h 1059627"/>
              <a:gd name="connsiteX0" fmla="*/ 0 w 904654"/>
              <a:gd name="connsiteY0" fmla="*/ 150583 h 1059531"/>
              <a:gd name="connsiteX1" fmla="*/ 904650 w 904654"/>
              <a:gd name="connsiteY1" fmla="*/ 163283 h 1059531"/>
              <a:gd name="connsiteX2" fmla="*/ 655031 w 904654"/>
              <a:gd name="connsiteY2" fmla="*/ 782779 h 1059531"/>
              <a:gd name="connsiteX3" fmla="*/ 4650 w 904654"/>
              <a:gd name="connsiteY3" fmla="*/ 1059531 h 1059531"/>
              <a:gd name="connsiteX4" fmla="*/ 0 w 904654"/>
              <a:gd name="connsiteY4" fmla="*/ 150583 h 1059531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205884 w 1110534"/>
              <a:gd name="connsiteY0" fmla="*/ 0 h 911560"/>
              <a:gd name="connsiteX1" fmla="*/ 1110534 w 1110534"/>
              <a:gd name="connsiteY1" fmla="*/ 12700 h 911560"/>
              <a:gd name="connsiteX2" fmla="*/ 860915 w 1110534"/>
              <a:gd name="connsiteY2" fmla="*/ 632196 h 911560"/>
              <a:gd name="connsiteX3" fmla="*/ 210534 w 1110534"/>
              <a:gd name="connsiteY3" fmla="*/ 908948 h 911560"/>
              <a:gd name="connsiteX4" fmla="*/ 205884 w 1110534"/>
              <a:gd name="connsiteY4" fmla="*/ 0 h 911560"/>
              <a:gd name="connsiteX0" fmla="*/ 0 w 904650"/>
              <a:gd name="connsiteY0" fmla="*/ 0 h 908948"/>
              <a:gd name="connsiteX1" fmla="*/ 904650 w 904650"/>
              <a:gd name="connsiteY1" fmla="*/ 12700 h 908948"/>
              <a:gd name="connsiteX2" fmla="*/ 655031 w 904650"/>
              <a:gd name="connsiteY2" fmla="*/ 632196 h 908948"/>
              <a:gd name="connsiteX3" fmla="*/ 4650 w 904650"/>
              <a:gd name="connsiteY3" fmla="*/ 908948 h 908948"/>
              <a:gd name="connsiteX4" fmla="*/ 0 w 904650"/>
              <a:gd name="connsiteY4" fmla="*/ 0 h 908948"/>
              <a:gd name="connsiteX0" fmla="*/ 150006 w 1054656"/>
              <a:gd name="connsiteY0" fmla="*/ 0 h 909113"/>
              <a:gd name="connsiteX1" fmla="*/ 1054656 w 1054656"/>
              <a:gd name="connsiteY1" fmla="*/ 12700 h 909113"/>
              <a:gd name="connsiteX2" fmla="*/ 805037 w 1054656"/>
              <a:gd name="connsiteY2" fmla="*/ 632196 h 909113"/>
              <a:gd name="connsiteX3" fmla="*/ 154656 w 1054656"/>
              <a:gd name="connsiteY3" fmla="*/ 908948 h 909113"/>
              <a:gd name="connsiteX4" fmla="*/ 150006 w 1054656"/>
              <a:gd name="connsiteY4" fmla="*/ 0 h 909113"/>
              <a:gd name="connsiteX0" fmla="*/ 0 w 904650"/>
              <a:gd name="connsiteY0" fmla="*/ 0 h 909113"/>
              <a:gd name="connsiteX1" fmla="*/ 904650 w 904650"/>
              <a:gd name="connsiteY1" fmla="*/ 12700 h 909113"/>
              <a:gd name="connsiteX2" fmla="*/ 655031 w 904650"/>
              <a:gd name="connsiteY2" fmla="*/ 632196 h 909113"/>
              <a:gd name="connsiteX3" fmla="*/ 4650 w 904650"/>
              <a:gd name="connsiteY3" fmla="*/ 908948 h 909113"/>
              <a:gd name="connsiteX4" fmla="*/ 0 w 904650"/>
              <a:gd name="connsiteY4" fmla="*/ 0 h 9091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4650" h="909113">
                <a:moveTo>
                  <a:pt x="0" y="0"/>
                </a:moveTo>
                <a:lnTo>
                  <a:pt x="904650" y="12700"/>
                </a:lnTo>
                <a:cubicBezTo>
                  <a:pt x="902697" y="374712"/>
                  <a:pt x="712502" y="560496"/>
                  <a:pt x="655031" y="632196"/>
                </a:cubicBezTo>
                <a:cubicBezTo>
                  <a:pt x="548211" y="736647"/>
                  <a:pt x="350677" y="915307"/>
                  <a:pt x="4650" y="908948"/>
                </a:cubicBezTo>
                <a:lnTo>
                  <a:pt x="0" y="0"/>
                </a:lnTo>
                <a:close/>
              </a:path>
            </a:pathLst>
          </a:cu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de-DE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grpSp>
        <xdr:nvGrpSpPr>
          <xdr:cNvPr id="32" name="Gruppieren 31">
            <a:extLst>
              <a:ext uri="{FF2B5EF4-FFF2-40B4-BE49-F238E27FC236}">
                <a16:creationId xmlns="" xmlns:a16="http://schemas.microsoft.com/office/drawing/2014/main" id="{00000000-0008-0000-0100-000075000000}"/>
              </a:ext>
            </a:extLst>
          </xdr:cNvPr>
          <xdr:cNvGrpSpPr/>
        </xdr:nvGrpSpPr>
        <xdr:grpSpPr>
          <a:xfrm>
            <a:off x="3242242" y="3896139"/>
            <a:ext cx="3612061" cy="1759663"/>
            <a:chOff x="3250525" y="4438650"/>
            <a:chExt cx="3609576" cy="1823439"/>
          </a:xfrm>
        </xdr:grpSpPr>
        <xdr:sp macro="" textlink="">
          <xdr:nvSpPr>
            <xdr:cNvPr id="34" name="Rechteck 33">
              <a:extLst>
                <a:ext uri="{FF2B5EF4-FFF2-40B4-BE49-F238E27FC236}">
                  <a16:creationId xmlns="" xmlns:a16="http://schemas.microsoft.com/office/drawing/2014/main" id="{00000000-0008-0000-0100-000056000000}"/>
                </a:ext>
              </a:extLst>
            </xdr:cNvPr>
            <xdr:cNvSpPr/>
          </xdr:nvSpPr>
          <xdr:spPr>
            <a:xfrm>
              <a:off x="5054422" y="4438650"/>
              <a:ext cx="902112" cy="922202"/>
            </a:xfrm>
            <a:prstGeom prst="rect">
              <a:avLst/>
            </a:pr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/>
            </a:p>
          </xdr:txBody>
        </xdr:sp>
        <xdr:sp macro="" textlink="">
          <xdr:nvSpPr>
            <xdr:cNvPr id="35" name="Rechteck 7">
              <a:extLst>
                <a:ext uri="{FF2B5EF4-FFF2-40B4-BE49-F238E27FC236}">
                  <a16:creationId xmlns="" xmlns:a16="http://schemas.microsoft.com/office/drawing/2014/main" id="{00000000-0008-0000-0100-000057000000}"/>
                </a:ext>
              </a:extLst>
            </xdr:cNvPr>
            <xdr:cNvSpPr/>
          </xdr:nvSpPr>
          <xdr:spPr>
            <a:xfrm>
              <a:off x="3250525" y="5204907"/>
              <a:ext cx="902184" cy="153512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36" name="Rechteck 7">
              <a:extLst>
                <a:ext uri="{FF2B5EF4-FFF2-40B4-BE49-F238E27FC236}">
                  <a16:creationId xmlns=""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4149790" y="5204907"/>
              <a:ext cx="902183" cy="153512"/>
            </a:xfrm>
            <a:custGeom>
              <a:avLst/>
              <a:gdLst>
                <a:gd name="connsiteX0" fmla="*/ 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0 w 900000"/>
                <a:gd name="connsiteY4" fmla="*/ 0 h 450420"/>
                <a:gd name="connsiteX0" fmla="*/ 68580 w 900000"/>
                <a:gd name="connsiteY0" fmla="*/ 0 h 450420"/>
                <a:gd name="connsiteX1" fmla="*/ 90000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  <a:gd name="connsiteX0" fmla="*/ 68580 w 900000"/>
                <a:gd name="connsiteY0" fmla="*/ 0 h 450420"/>
                <a:gd name="connsiteX1" fmla="*/ 816180 w 900000"/>
                <a:gd name="connsiteY1" fmla="*/ 0 h 450420"/>
                <a:gd name="connsiteX2" fmla="*/ 900000 w 900000"/>
                <a:gd name="connsiteY2" fmla="*/ 450420 h 450420"/>
                <a:gd name="connsiteX3" fmla="*/ 0 w 900000"/>
                <a:gd name="connsiteY3" fmla="*/ 450420 h 450420"/>
                <a:gd name="connsiteX4" fmla="*/ 68580 w 900000"/>
                <a:gd name="connsiteY4" fmla="*/ 0 h 45042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0000" h="450420">
                  <a:moveTo>
                    <a:pt x="68580" y="0"/>
                  </a:moveTo>
                  <a:lnTo>
                    <a:pt x="816180" y="0"/>
                  </a:lnTo>
                  <a:lnTo>
                    <a:pt x="900000" y="450420"/>
                  </a:lnTo>
                  <a:lnTo>
                    <a:pt x="0" y="450420"/>
                  </a:lnTo>
                  <a:lnTo>
                    <a:pt x="68580" y="0"/>
                  </a:lnTo>
                  <a:close/>
                </a:path>
              </a:pathLst>
            </a:custGeom>
            <a:solidFill>
              <a:schemeClr val="accent6">
                <a:alpha val="50000"/>
              </a:schemeClr>
            </a:solidFill>
            <a:ln w="12700">
              <a:solidFill>
                <a:schemeClr val="accent6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CH" sz="1100">
                <a:ln>
                  <a:solidFill>
                    <a:schemeClr val="accent6">
                      <a:lumMod val="60000"/>
                      <a:lumOff val="40000"/>
                    </a:schemeClr>
                  </a:solidFill>
                </a:ln>
              </a:endParaRPr>
            </a:p>
          </xdr:txBody>
        </xdr:sp>
        <xdr:sp macro="" textlink="">
          <xdr:nvSpPr>
            <xdr:cNvPr id="37" name="Ellipse 72">
              <a:extLst>
                <a:ext uri="{FF2B5EF4-FFF2-40B4-BE49-F238E27FC236}">
                  <a16:creationId xmlns=""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 flipV="1">
              <a:off x="5955035" y="4440177"/>
              <a:ext cx="905066" cy="932320"/>
            </a:xfrm>
            <a:custGeom>
              <a:avLst/>
              <a:gdLst>
                <a:gd name="connsiteX0" fmla="*/ 0 w 1800000"/>
                <a:gd name="connsiteY0" fmla="*/ 896248 h 1792495"/>
                <a:gd name="connsiteX1" fmla="*/ 900000 w 1800000"/>
                <a:gd name="connsiteY1" fmla="*/ 0 h 1792495"/>
                <a:gd name="connsiteX2" fmla="*/ 1800000 w 1800000"/>
                <a:gd name="connsiteY2" fmla="*/ 896248 h 1792495"/>
                <a:gd name="connsiteX3" fmla="*/ 900000 w 1800000"/>
                <a:gd name="connsiteY3" fmla="*/ 1792496 h 1792495"/>
                <a:gd name="connsiteX4" fmla="*/ 0 w 1800000"/>
                <a:gd name="connsiteY4" fmla="*/ 896248 h 1792495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6 h 1792512"/>
                <a:gd name="connsiteX1" fmla="*/ 68239 w 968239"/>
                <a:gd name="connsiteY1" fmla="*/ 8 h 1792512"/>
                <a:gd name="connsiteX2" fmla="*/ 968239 w 968239"/>
                <a:gd name="connsiteY2" fmla="*/ 896256 h 1792512"/>
                <a:gd name="connsiteX3" fmla="*/ 68239 w 968239"/>
                <a:gd name="connsiteY3" fmla="*/ 1792504 h 1792512"/>
                <a:gd name="connsiteX4" fmla="*/ 63589 w 968239"/>
                <a:gd name="connsiteY4" fmla="*/ 883556 h 1792512"/>
                <a:gd name="connsiteX0" fmla="*/ 63589 w 968239"/>
                <a:gd name="connsiteY0" fmla="*/ 883554 h 1792510"/>
                <a:gd name="connsiteX1" fmla="*/ 68239 w 968239"/>
                <a:gd name="connsiteY1" fmla="*/ 6 h 1792510"/>
                <a:gd name="connsiteX2" fmla="*/ 968239 w 968239"/>
                <a:gd name="connsiteY2" fmla="*/ 896254 h 1792510"/>
                <a:gd name="connsiteX3" fmla="*/ 68239 w 968239"/>
                <a:gd name="connsiteY3" fmla="*/ 1792502 h 1792510"/>
                <a:gd name="connsiteX4" fmla="*/ 63589 w 968239"/>
                <a:gd name="connsiteY4" fmla="*/ 883554 h 1792510"/>
                <a:gd name="connsiteX0" fmla="*/ 0 w 904650"/>
                <a:gd name="connsiteY0" fmla="*/ 106644 h 1015600"/>
                <a:gd name="connsiteX1" fmla="*/ 904650 w 904650"/>
                <a:gd name="connsiteY1" fmla="*/ 119344 h 1015600"/>
                <a:gd name="connsiteX2" fmla="*/ 4650 w 904650"/>
                <a:gd name="connsiteY2" fmla="*/ 1015592 h 1015600"/>
                <a:gd name="connsiteX3" fmla="*/ 0 w 904650"/>
                <a:gd name="connsiteY3" fmla="*/ 106644 h 1015600"/>
                <a:gd name="connsiteX0" fmla="*/ 0 w 904650"/>
                <a:gd name="connsiteY0" fmla="*/ 0 h 908956"/>
                <a:gd name="connsiteX1" fmla="*/ 904650 w 904650"/>
                <a:gd name="connsiteY1" fmla="*/ 12700 h 908956"/>
                <a:gd name="connsiteX2" fmla="*/ 4650 w 904650"/>
                <a:gd name="connsiteY2" fmla="*/ 908948 h 908956"/>
                <a:gd name="connsiteX3" fmla="*/ 0 w 904650"/>
                <a:gd name="connsiteY3" fmla="*/ 0 h 908956"/>
                <a:gd name="connsiteX0" fmla="*/ 45106 w 967465"/>
                <a:gd name="connsiteY0" fmla="*/ 0 h 935460"/>
                <a:gd name="connsiteX1" fmla="*/ 949756 w 967465"/>
                <a:gd name="connsiteY1" fmla="*/ 12700 h 935460"/>
                <a:gd name="connsiteX2" fmla="*/ 700137 w 967465"/>
                <a:gd name="connsiteY2" fmla="*/ 632196 h 935460"/>
                <a:gd name="connsiteX3" fmla="*/ 49756 w 967465"/>
                <a:gd name="connsiteY3" fmla="*/ 908948 h 935460"/>
                <a:gd name="connsiteX4" fmla="*/ 45106 w 967465"/>
                <a:gd name="connsiteY4" fmla="*/ 0 h 935460"/>
                <a:gd name="connsiteX0" fmla="*/ 0 w 922359"/>
                <a:gd name="connsiteY0" fmla="*/ 0 h 935460"/>
                <a:gd name="connsiteX1" fmla="*/ 904650 w 922359"/>
                <a:gd name="connsiteY1" fmla="*/ 12700 h 935460"/>
                <a:gd name="connsiteX2" fmla="*/ 655031 w 922359"/>
                <a:gd name="connsiteY2" fmla="*/ 632196 h 935460"/>
                <a:gd name="connsiteX3" fmla="*/ 4650 w 922359"/>
                <a:gd name="connsiteY3" fmla="*/ 908948 h 935460"/>
                <a:gd name="connsiteX4" fmla="*/ 0 w 922359"/>
                <a:gd name="connsiteY4" fmla="*/ 0 h 935460"/>
                <a:gd name="connsiteX0" fmla="*/ 98362 w 1020721"/>
                <a:gd name="connsiteY0" fmla="*/ 0 h 908950"/>
                <a:gd name="connsiteX1" fmla="*/ 1003012 w 1020721"/>
                <a:gd name="connsiteY1" fmla="*/ 12700 h 908950"/>
                <a:gd name="connsiteX2" fmla="*/ 753393 w 1020721"/>
                <a:gd name="connsiteY2" fmla="*/ 632196 h 908950"/>
                <a:gd name="connsiteX3" fmla="*/ 103012 w 1020721"/>
                <a:gd name="connsiteY3" fmla="*/ 908948 h 908950"/>
                <a:gd name="connsiteX4" fmla="*/ 98362 w 1020721"/>
                <a:gd name="connsiteY4" fmla="*/ 0 h 908950"/>
                <a:gd name="connsiteX0" fmla="*/ 98362 w 1003016"/>
                <a:gd name="connsiteY0" fmla="*/ 150583 h 1059533"/>
                <a:gd name="connsiteX1" fmla="*/ 1003012 w 1003016"/>
                <a:gd name="connsiteY1" fmla="*/ 163283 h 1059533"/>
                <a:gd name="connsiteX2" fmla="*/ 753393 w 1003016"/>
                <a:gd name="connsiteY2" fmla="*/ 782779 h 1059533"/>
                <a:gd name="connsiteX3" fmla="*/ 103012 w 1003016"/>
                <a:gd name="connsiteY3" fmla="*/ 1059531 h 1059533"/>
                <a:gd name="connsiteX4" fmla="*/ 98362 w 1003016"/>
                <a:gd name="connsiteY4" fmla="*/ 150583 h 1059533"/>
                <a:gd name="connsiteX0" fmla="*/ 208424 w 1113078"/>
                <a:gd name="connsiteY0" fmla="*/ 150583 h 1059627"/>
                <a:gd name="connsiteX1" fmla="*/ 1113074 w 1113078"/>
                <a:gd name="connsiteY1" fmla="*/ 163283 h 1059627"/>
                <a:gd name="connsiteX2" fmla="*/ 863455 w 1113078"/>
                <a:gd name="connsiteY2" fmla="*/ 782779 h 1059627"/>
                <a:gd name="connsiteX3" fmla="*/ 213074 w 1113078"/>
                <a:gd name="connsiteY3" fmla="*/ 1059531 h 1059627"/>
                <a:gd name="connsiteX4" fmla="*/ 208424 w 1113078"/>
                <a:gd name="connsiteY4" fmla="*/ 150583 h 1059627"/>
                <a:gd name="connsiteX0" fmla="*/ 0 w 904654"/>
                <a:gd name="connsiteY0" fmla="*/ 150583 h 1059531"/>
                <a:gd name="connsiteX1" fmla="*/ 904650 w 904654"/>
                <a:gd name="connsiteY1" fmla="*/ 163283 h 1059531"/>
                <a:gd name="connsiteX2" fmla="*/ 655031 w 904654"/>
                <a:gd name="connsiteY2" fmla="*/ 782779 h 1059531"/>
                <a:gd name="connsiteX3" fmla="*/ 4650 w 904654"/>
                <a:gd name="connsiteY3" fmla="*/ 1059531 h 1059531"/>
                <a:gd name="connsiteX4" fmla="*/ 0 w 904654"/>
                <a:gd name="connsiteY4" fmla="*/ 150583 h 1059531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205884 w 1110534"/>
                <a:gd name="connsiteY0" fmla="*/ 0 h 911560"/>
                <a:gd name="connsiteX1" fmla="*/ 1110534 w 1110534"/>
                <a:gd name="connsiteY1" fmla="*/ 12700 h 911560"/>
                <a:gd name="connsiteX2" fmla="*/ 860915 w 1110534"/>
                <a:gd name="connsiteY2" fmla="*/ 632196 h 911560"/>
                <a:gd name="connsiteX3" fmla="*/ 210534 w 1110534"/>
                <a:gd name="connsiteY3" fmla="*/ 908948 h 911560"/>
                <a:gd name="connsiteX4" fmla="*/ 205884 w 1110534"/>
                <a:gd name="connsiteY4" fmla="*/ 0 h 911560"/>
                <a:gd name="connsiteX0" fmla="*/ 0 w 904650"/>
                <a:gd name="connsiteY0" fmla="*/ 0 h 908948"/>
                <a:gd name="connsiteX1" fmla="*/ 904650 w 904650"/>
                <a:gd name="connsiteY1" fmla="*/ 12700 h 908948"/>
                <a:gd name="connsiteX2" fmla="*/ 655031 w 904650"/>
                <a:gd name="connsiteY2" fmla="*/ 632196 h 908948"/>
                <a:gd name="connsiteX3" fmla="*/ 4650 w 904650"/>
                <a:gd name="connsiteY3" fmla="*/ 908948 h 908948"/>
                <a:gd name="connsiteX4" fmla="*/ 0 w 904650"/>
                <a:gd name="connsiteY4" fmla="*/ 0 h 908948"/>
                <a:gd name="connsiteX0" fmla="*/ 150006 w 1054656"/>
                <a:gd name="connsiteY0" fmla="*/ 0 h 909113"/>
                <a:gd name="connsiteX1" fmla="*/ 1054656 w 1054656"/>
                <a:gd name="connsiteY1" fmla="*/ 12700 h 909113"/>
                <a:gd name="connsiteX2" fmla="*/ 805037 w 1054656"/>
                <a:gd name="connsiteY2" fmla="*/ 632196 h 909113"/>
                <a:gd name="connsiteX3" fmla="*/ 154656 w 1054656"/>
                <a:gd name="connsiteY3" fmla="*/ 908948 h 909113"/>
                <a:gd name="connsiteX4" fmla="*/ 150006 w 1054656"/>
                <a:gd name="connsiteY4" fmla="*/ 0 h 909113"/>
                <a:gd name="connsiteX0" fmla="*/ 0 w 904650"/>
                <a:gd name="connsiteY0" fmla="*/ 0 h 909113"/>
                <a:gd name="connsiteX1" fmla="*/ 904650 w 904650"/>
                <a:gd name="connsiteY1" fmla="*/ 12700 h 909113"/>
                <a:gd name="connsiteX2" fmla="*/ 655031 w 904650"/>
                <a:gd name="connsiteY2" fmla="*/ 632196 h 909113"/>
                <a:gd name="connsiteX3" fmla="*/ 4650 w 904650"/>
                <a:gd name="connsiteY3" fmla="*/ 908948 h 909113"/>
                <a:gd name="connsiteX4" fmla="*/ 0 w 904650"/>
                <a:gd name="connsiteY4" fmla="*/ 0 h 90911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904650" h="909113">
                  <a:moveTo>
                    <a:pt x="0" y="0"/>
                  </a:moveTo>
                  <a:lnTo>
                    <a:pt x="904650" y="12700"/>
                  </a:lnTo>
                  <a:cubicBezTo>
                    <a:pt x="902697" y="374712"/>
                    <a:pt x="712502" y="560496"/>
                    <a:pt x="655031" y="632196"/>
                  </a:cubicBezTo>
                  <a:cubicBezTo>
                    <a:pt x="548211" y="736647"/>
                    <a:pt x="350677" y="915307"/>
                    <a:pt x="4650" y="908948"/>
                  </a:cubicBezTo>
                  <a:lnTo>
                    <a:pt x="0" y="0"/>
                  </a:lnTo>
                  <a:close/>
                </a:path>
              </a:pathLst>
            </a:custGeom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marL="0" indent="0" algn="l"/>
              <a:endParaRPr lang="de-DE" sz="1100">
                <a:solidFill>
                  <a:schemeClr val="dk1"/>
                </a:solidFill>
                <a:latin typeface="+mn-lt"/>
                <a:ea typeface="+mn-ea"/>
                <a:cs typeface="+mn-cs"/>
              </a:endParaRPr>
            </a:p>
          </xdr:txBody>
        </xdr:sp>
        <xdr:grpSp>
          <xdr:nvGrpSpPr>
            <xdr:cNvPr id="38" name="Gruppieren 37">
              <a:extLst>
                <a:ext uri="{FF2B5EF4-FFF2-40B4-BE49-F238E27FC236}">
                  <a16:creationId xmlns="" xmlns:a16="http://schemas.microsoft.com/office/drawing/2014/main" id="{00000000-0008-0000-0100-00005B000000}"/>
                </a:ext>
              </a:extLst>
            </xdr:cNvPr>
            <xdr:cNvGrpSpPr/>
          </xdr:nvGrpSpPr>
          <xdr:grpSpPr>
            <a:xfrm>
              <a:off x="3251435" y="5362089"/>
              <a:ext cx="3607359" cy="900000"/>
              <a:chOff x="3237422" y="1951272"/>
              <a:chExt cx="3610318" cy="901379"/>
            </a:xfrm>
          </xdr:grpSpPr>
          <xdr:sp macro="" textlink="">
            <xdr:nvSpPr>
              <xdr:cNvPr id="39" name="Rechteck 38">
                <a:extLst>
                  <a:ext uri="{FF2B5EF4-FFF2-40B4-BE49-F238E27FC236}">
                    <a16:creationId xmlns="" xmlns:a16="http://schemas.microsoft.com/office/drawing/2014/main" id="{00000000-0008-0000-0100-00005C000000}"/>
                  </a:ext>
                </a:extLst>
              </xdr:cNvPr>
              <xdr:cNvSpPr/>
            </xdr:nvSpPr>
            <xdr:spPr>
              <a:xfrm>
                <a:off x="3237422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40" name="Rechteck 39">
                <a:extLst>
                  <a:ext uri="{FF2B5EF4-FFF2-40B4-BE49-F238E27FC236}">
                    <a16:creationId xmlns="" xmlns:a16="http://schemas.microsoft.com/office/drawing/2014/main" id="{00000000-0008-0000-0100-00005D000000}"/>
                  </a:ext>
                </a:extLst>
              </xdr:cNvPr>
              <xdr:cNvSpPr/>
            </xdr:nvSpPr>
            <xdr:spPr>
              <a:xfrm>
                <a:off x="4139791" y="1951272"/>
                <a:ext cx="903211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41" name="Rechteck 40">
                <a:extLst>
                  <a:ext uri="{FF2B5EF4-FFF2-40B4-BE49-F238E27FC236}">
                    <a16:creationId xmlns="" xmlns:a16="http://schemas.microsoft.com/office/drawing/2014/main" id="{00000000-0008-0000-0100-00005E000000}"/>
                  </a:ext>
                </a:extLst>
              </xdr:cNvPr>
              <xdr:cNvSpPr/>
            </xdr:nvSpPr>
            <xdr:spPr>
              <a:xfrm>
                <a:off x="5944530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  <xdr:sp macro="" textlink="">
            <xdr:nvSpPr>
              <xdr:cNvPr id="42" name="Rechteck 41">
                <a:extLst>
                  <a:ext uri="{FF2B5EF4-FFF2-40B4-BE49-F238E27FC236}">
                    <a16:creationId xmlns="" xmlns:a16="http://schemas.microsoft.com/office/drawing/2014/main" id="{00000000-0008-0000-0100-00005F000000}"/>
                  </a:ext>
                </a:extLst>
              </xdr:cNvPr>
              <xdr:cNvSpPr/>
            </xdr:nvSpPr>
            <xdr:spPr>
              <a:xfrm>
                <a:off x="5042161" y="1951272"/>
                <a:ext cx="903210" cy="901379"/>
              </a:xfrm>
              <a:prstGeom prst="rect">
                <a:avLst/>
              </a:prstGeom>
              <a:ln>
                <a:prstDash val="dash"/>
              </a:ln>
            </xdr:spPr>
            <xdr:style>
              <a:lnRef idx="2">
                <a:schemeClr val="accent6"/>
              </a:lnRef>
              <a:fillRef idx="1">
                <a:schemeClr val="lt1"/>
              </a:fillRef>
              <a:effectRef idx="0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CH" sz="1100"/>
              </a:p>
            </xdr:txBody>
          </xdr:sp>
        </xdr:grpSp>
      </xdr:grpSp>
      <xdr:cxnSp macro="">
        <xdr:nvCxnSpPr>
          <xdr:cNvPr id="33" name="Gerader Verbinder 32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CxnSpPr/>
        </xdr:nvCxnSpPr>
        <xdr:spPr>
          <a:xfrm>
            <a:off x="3243107" y="4779065"/>
            <a:ext cx="0" cy="900000"/>
          </a:xfrm>
          <a:prstGeom prst="line">
            <a:avLst/>
          </a:pr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</xdr:cxnSp>
    </xdr:grpSp>
    <xdr:clientData/>
  </xdr:twoCellAnchor>
  <xdr:twoCellAnchor>
    <xdr:from>
      <xdr:col>7</xdr:col>
      <xdr:colOff>20070</xdr:colOff>
      <xdr:row>31</xdr:row>
      <xdr:rowOff>116637</xdr:rowOff>
    </xdr:from>
    <xdr:to>
      <xdr:col>8</xdr:col>
      <xdr:colOff>744438</xdr:colOff>
      <xdr:row>32</xdr:row>
      <xdr:rowOff>145747</xdr:rowOff>
    </xdr:to>
    <xdr:sp macro="" textlink="">
      <xdr:nvSpPr>
        <xdr:cNvPr id="46" name="Textfeld 45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5003550" y="5336337"/>
          <a:ext cx="1600668" cy="196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Skizze Würfel</a:t>
          </a:r>
          <a:r>
            <a:rPr lang="de-CH" sz="90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5*5*5</a:t>
          </a:r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908492</xdr:colOff>
      <xdr:row>17</xdr:row>
      <xdr:rowOff>104514</xdr:rowOff>
    </xdr:from>
    <xdr:to>
      <xdr:col>8</xdr:col>
      <xdr:colOff>714997</xdr:colOff>
      <xdr:row>18</xdr:row>
      <xdr:rowOff>133625</xdr:rowOff>
    </xdr:to>
    <xdr:sp macro="" textlink="">
      <xdr:nvSpPr>
        <xdr:cNvPr id="47" name="Textfeld 46">
          <a:extLst>
            <a:ext uri="{FF2B5EF4-FFF2-40B4-BE49-F238E27FC236}">
              <a16:creationId xmlns=""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4985192" y="2977254"/>
          <a:ext cx="1589585" cy="19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Skizze Box</a:t>
          </a:r>
          <a:r>
            <a:rPr lang="de-CH" sz="90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5*5*2,5</a:t>
          </a:r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21284</xdr:colOff>
      <xdr:row>2</xdr:row>
      <xdr:rowOff>17028</xdr:rowOff>
    </xdr:from>
    <xdr:to>
      <xdr:col>4</xdr:col>
      <xdr:colOff>651959</xdr:colOff>
      <xdr:row>8</xdr:row>
      <xdr:rowOff>146238</xdr:rowOff>
    </xdr:to>
    <xdr:pic>
      <xdr:nvPicPr>
        <xdr:cNvPr id="48" name="Grafik 47">
          <a:extLst>
            <a:ext uri="{FF2B5EF4-FFF2-40B4-BE49-F238E27FC236}">
              <a16:creationId xmlns="" xmlns:a16="http://schemas.microsoft.com/office/drawing/2014/main" id="{00000000-0008-0000-01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604" y="352308"/>
          <a:ext cx="1407915" cy="1142670"/>
        </a:xfrm>
        <a:prstGeom prst="rect">
          <a:avLst/>
        </a:prstGeom>
      </xdr:spPr>
    </xdr:pic>
    <xdr:clientData/>
  </xdr:twoCellAnchor>
  <xdr:twoCellAnchor editAs="absolute">
    <xdr:from>
      <xdr:col>5</xdr:col>
      <xdr:colOff>107096</xdr:colOff>
      <xdr:row>22</xdr:row>
      <xdr:rowOff>43577</xdr:rowOff>
    </xdr:from>
    <xdr:to>
      <xdr:col>5</xdr:col>
      <xdr:colOff>862955</xdr:colOff>
      <xdr:row>27</xdr:row>
      <xdr:rowOff>107246</xdr:rowOff>
    </xdr:to>
    <xdr:grpSp>
      <xdr:nvGrpSpPr>
        <xdr:cNvPr id="49" name="Gruppieren 4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pSpPr/>
      </xdr:nvGrpSpPr>
      <xdr:grpSpPr>
        <a:xfrm rot="5400000">
          <a:off x="3272591" y="3848376"/>
          <a:ext cx="905880" cy="755859"/>
          <a:chOff x="2253916" y="4225364"/>
          <a:chExt cx="905880" cy="755859"/>
        </a:xfrm>
      </xdr:grpSpPr>
      <xdr:sp macro="" textlink="">
        <xdr:nvSpPr>
          <xdr:cNvPr id="50" name="Rechteck 7">
            <a:extLst>
              <a:ext uri="{FF2B5EF4-FFF2-40B4-BE49-F238E27FC236}">
                <a16:creationId xmlns="" xmlns:a16="http://schemas.microsoft.com/office/drawing/2014/main" id="{00000000-0008-0000-0100-000065000000}"/>
              </a:ext>
            </a:extLst>
          </xdr:cNvPr>
          <xdr:cNvSpPr/>
        </xdr:nvSpPr>
        <xdr:spPr>
          <a:xfrm rot="10800000">
            <a:off x="2253916" y="4830523"/>
            <a:ext cx="902183" cy="150700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0000" h="450420">
                <a:moveTo>
                  <a:pt x="68580" y="0"/>
                </a:moveTo>
                <a:lnTo>
                  <a:pt x="816180" y="0"/>
                </a:lnTo>
                <a:lnTo>
                  <a:pt x="900000" y="450420"/>
                </a:lnTo>
                <a:lnTo>
                  <a:pt x="0" y="450420"/>
                </a:lnTo>
                <a:lnTo>
                  <a:pt x="68580" y="0"/>
                </a:lnTo>
                <a:close/>
              </a:path>
            </a:pathLst>
          </a:cu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sp macro="" textlink="">
        <xdr:nvSpPr>
          <xdr:cNvPr id="51" name="Rechteck 7">
            <a:extLst>
              <a:ext uri="{FF2B5EF4-FFF2-40B4-BE49-F238E27FC236}">
                <a16:creationId xmlns=""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2256416" y="4225364"/>
            <a:ext cx="902184" cy="150705"/>
          </a:xfrm>
          <a:custGeom>
            <a:avLst/>
            <a:gdLst>
              <a:gd name="connsiteX0" fmla="*/ 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0 w 900000"/>
              <a:gd name="connsiteY4" fmla="*/ 0 h 450420"/>
              <a:gd name="connsiteX0" fmla="*/ 68580 w 900000"/>
              <a:gd name="connsiteY0" fmla="*/ 0 h 450420"/>
              <a:gd name="connsiteX1" fmla="*/ 90000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  <a:gd name="connsiteX0" fmla="*/ 68580 w 900000"/>
              <a:gd name="connsiteY0" fmla="*/ 0 h 450420"/>
              <a:gd name="connsiteX1" fmla="*/ 816180 w 900000"/>
              <a:gd name="connsiteY1" fmla="*/ 0 h 450420"/>
              <a:gd name="connsiteX2" fmla="*/ 900000 w 900000"/>
              <a:gd name="connsiteY2" fmla="*/ 450420 h 450420"/>
              <a:gd name="connsiteX3" fmla="*/ 0 w 900000"/>
              <a:gd name="connsiteY3" fmla="*/ 450420 h 450420"/>
              <a:gd name="connsiteX4" fmla="*/ 68580 w 900000"/>
              <a:gd name="connsiteY4" fmla="*/ 0 h 4504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00000" h="450420">
                <a:moveTo>
                  <a:pt x="68580" y="0"/>
                </a:moveTo>
                <a:lnTo>
                  <a:pt x="816180" y="0"/>
                </a:lnTo>
                <a:lnTo>
                  <a:pt x="900000" y="450420"/>
                </a:lnTo>
                <a:lnTo>
                  <a:pt x="0" y="450420"/>
                </a:lnTo>
                <a:lnTo>
                  <a:pt x="68580" y="0"/>
                </a:lnTo>
                <a:close/>
              </a:path>
            </a:pathLst>
          </a:custGeom>
          <a:solidFill>
            <a:schemeClr val="accent6">
              <a:alpha val="50000"/>
            </a:schemeClr>
          </a:solidFill>
          <a:ln w="12700">
            <a:solidFill>
              <a:schemeClr val="accent6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e-CH" sz="1100"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a:endParaRPr>
          </a:p>
        </xdr:txBody>
      </xdr:sp>
      <xdr:sp macro="" textlink="">
        <xdr:nvSpPr>
          <xdr:cNvPr id="52" name="Rechteck 51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257326" y="4379673"/>
            <a:ext cx="902470" cy="450355"/>
          </a:xfrm>
          <a:prstGeom prst="rect">
            <a:avLst/>
          </a:prstGeom>
          <a:ln>
            <a:prstDash val="dash"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de-CH" sz="1100"/>
          </a:p>
        </xdr:txBody>
      </xdr:sp>
    </xdr:grpSp>
    <xdr:clientData/>
  </xdr:twoCellAnchor>
  <xdr:twoCellAnchor>
    <xdr:from>
      <xdr:col>5</xdr:col>
      <xdr:colOff>40105</xdr:colOff>
      <xdr:row>27</xdr:row>
      <xdr:rowOff>96253</xdr:rowOff>
    </xdr:from>
    <xdr:to>
      <xdr:col>6</xdr:col>
      <xdr:colOff>72189</xdr:colOff>
      <xdr:row>29</xdr:row>
      <xdr:rowOff>8022</xdr:rowOff>
    </xdr:to>
    <xdr:sp macro="" textlink="">
      <xdr:nvSpPr>
        <xdr:cNvPr id="54" name="Textfeld 53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3270985" y="4645393"/>
          <a:ext cx="908384" cy="2470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 i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Boden Klappe</a:t>
          </a:r>
        </a:p>
        <a:p>
          <a:endParaRPr lang="de-CH" sz="900" i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7</xdr:col>
      <xdr:colOff>342513</xdr:colOff>
      <xdr:row>51</xdr:row>
      <xdr:rowOff>30479</xdr:rowOff>
    </xdr:from>
    <xdr:to>
      <xdr:col>10</xdr:col>
      <xdr:colOff>739140</xdr:colOff>
      <xdr:row>64</xdr:row>
      <xdr:rowOff>0</xdr:rowOff>
    </xdr:to>
    <xdr:pic>
      <xdr:nvPicPr>
        <xdr:cNvPr id="56" name="Grafik 5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" r="3304" b="5893"/>
        <a:stretch/>
      </xdr:blipFill>
      <xdr:spPr>
        <a:xfrm>
          <a:off x="5325993" y="8602979"/>
          <a:ext cx="2675007" cy="2148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8"/>
  <sheetViews>
    <sheetView showGridLines="0" showRowColHeaders="0" tabSelected="1" zoomScale="95" zoomScaleNormal="95" zoomScaleSheetLayoutView="50" zoomScalePageLayoutView="46" workbookViewId="0">
      <selection activeCell="P7" sqref="P7"/>
    </sheetView>
  </sheetViews>
  <sheetFormatPr baseColWidth="10" defaultRowHeight="13.2" x14ac:dyDescent="0.25"/>
  <cols>
    <col min="1" max="1" width="11.5546875" style="1"/>
    <col min="2" max="2" width="11.33203125" style="1" customWidth="1"/>
    <col min="3" max="3" width="3.33203125" style="1" customWidth="1"/>
    <col min="4" max="4" width="11.33203125" style="1" customWidth="1"/>
    <col min="5" max="5" width="9.5546875" style="1" customWidth="1"/>
    <col min="6" max="9" width="12.77734375" style="1" customWidth="1"/>
    <col min="10" max="10" width="7.6640625" style="1" customWidth="1"/>
    <col min="11" max="11" width="11.44140625" style="1" customWidth="1"/>
    <col min="12" max="12" width="4.109375" style="1" customWidth="1"/>
    <col min="13" max="16" width="13.33203125" style="1" customWidth="1"/>
    <col min="17" max="18" width="3.33203125" style="1" customWidth="1"/>
    <col min="19" max="16384" width="11.5546875" style="1"/>
  </cols>
  <sheetData>
    <row r="1" spans="1:38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</row>
    <row r="2" spans="1:38" x14ac:dyDescent="0.25">
      <c r="A2" s="33"/>
      <c r="B2" s="3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3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</row>
    <row r="3" spans="1:38" x14ac:dyDescent="0.25">
      <c r="A3" s="33"/>
      <c r="B3" s="3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5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1:38" x14ac:dyDescent="0.25">
      <c r="A4" s="33"/>
      <c r="B4" s="3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  <c r="R4" s="5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x14ac:dyDescent="0.25">
      <c r="A5" s="33"/>
      <c r="B5" s="33"/>
      <c r="C5" s="4"/>
      <c r="P5" s="6" t="s">
        <v>0</v>
      </c>
      <c r="Q5" s="4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</row>
    <row r="6" spans="1:38" x14ac:dyDescent="0.25">
      <c r="A6" s="33"/>
      <c r="B6" s="33"/>
      <c r="C6" s="4"/>
      <c r="M6" s="7" t="s">
        <v>1</v>
      </c>
      <c r="Q6" s="4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</row>
    <row r="7" spans="1:38" ht="13.8" thickBot="1" x14ac:dyDescent="0.3">
      <c r="A7" s="33"/>
      <c r="B7" s="33"/>
      <c r="C7" s="4"/>
      <c r="M7" s="1" t="s">
        <v>2</v>
      </c>
      <c r="P7" s="36">
        <v>5</v>
      </c>
      <c r="Q7" s="4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</row>
    <row r="8" spans="1:38" x14ac:dyDescent="0.25">
      <c r="A8" s="33"/>
      <c r="B8" s="33"/>
      <c r="C8" s="4"/>
      <c r="P8" s="8"/>
      <c r="Q8" s="4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1:38" ht="13.8" thickBot="1" x14ac:dyDescent="0.3">
      <c r="A9" s="33"/>
      <c r="B9" s="33"/>
      <c r="C9" s="4"/>
      <c r="E9" s="9"/>
      <c r="M9" s="1" t="s">
        <v>3</v>
      </c>
      <c r="P9" s="36">
        <v>5</v>
      </c>
      <c r="Q9" s="4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x14ac:dyDescent="0.25">
      <c r="A10" s="33"/>
      <c r="B10" s="33"/>
      <c r="C10" s="4"/>
      <c r="P10" s="8" t="s">
        <v>4</v>
      </c>
      <c r="Q10" s="4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13.8" thickBot="1" x14ac:dyDescent="0.3">
      <c r="A11" s="34" t="s">
        <v>5</v>
      </c>
      <c r="B11" s="35">
        <f>SUM(F11:J11)</f>
        <v>21</v>
      </c>
      <c r="C11" s="4"/>
      <c r="F11" s="10">
        <f>$P$7</f>
        <v>5</v>
      </c>
      <c r="G11" s="10">
        <f>$P$7</f>
        <v>5</v>
      </c>
      <c r="H11" s="10">
        <f>$P$7</f>
        <v>5</v>
      </c>
      <c r="I11" s="10">
        <f>$P$7</f>
        <v>5</v>
      </c>
      <c r="J11" s="11">
        <v>1</v>
      </c>
      <c r="K11" s="11"/>
      <c r="L11" s="11"/>
      <c r="M11" s="1" t="s">
        <v>6</v>
      </c>
      <c r="P11" s="36">
        <v>2.5</v>
      </c>
      <c r="Q11" s="4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x14ac:dyDescent="0.25">
      <c r="A12" s="34" t="s">
        <v>7</v>
      </c>
      <c r="B12" s="35">
        <f>SUM(E13:E26)</f>
        <v>12.5</v>
      </c>
      <c r="C12" s="4"/>
      <c r="Q12" s="4"/>
      <c r="S12" s="31"/>
      <c r="T12" s="32" t="str">
        <f>IF(B11&gt;29.7, "Deine Wunschmaße gehen über die Höhe eines A4-Blattes hinaus. Drehe das Layout oder benutze ein grösseres Blatt.","")</f>
        <v/>
      </c>
      <c r="U12" s="32"/>
      <c r="V12" s="32"/>
      <c r="W12" s="32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x14ac:dyDescent="0.25">
      <c r="A13" s="34"/>
      <c r="B13" s="34"/>
      <c r="C13" s="4"/>
      <c r="E13" s="12"/>
      <c r="J13" s="10"/>
      <c r="K13" s="10"/>
      <c r="L13" s="10"/>
      <c r="M13" s="1" t="s">
        <v>8</v>
      </c>
      <c r="P13" s="13" t="str">
        <f>CONCATENATE(F11+G11+H11+I11+J11," x ",E13+E15+E19+E23)</f>
        <v>21 x 12,5</v>
      </c>
      <c r="Q13" s="4"/>
      <c r="S13" s="31"/>
      <c r="T13" s="32"/>
      <c r="U13" s="32"/>
      <c r="V13" s="32"/>
      <c r="W13" s="32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x14ac:dyDescent="0.25">
      <c r="A14" s="33"/>
      <c r="B14" s="33"/>
      <c r="C14" s="4"/>
      <c r="E14" s="12"/>
      <c r="J14" s="10"/>
      <c r="K14" s="10"/>
      <c r="L14" s="10"/>
      <c r="M14" s="14" t="s">
        <v>9</v>
      </c>
      <c r="P14" s="15" t="str">
        <f>CONCATENATE(F11," / ",F11+G11," / ",F11+G11+H11," / ",F11+G11+H11+I11)</f>
        <v>5 / 10 / 15 / 20</v>
      </c>
      <c r="Q14" s="4"/>
      <c r="S14" s="31"/>
      <c r="T14" s="32"/>
      <c r="U14" s="32"/>
      <c r="V14" s="32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x14ac:dyDescent="0.25">
      <c r="A15" s="33"/>
      <c r="B15" s="33"/>
      <c r="C15" s="4"/>
      <c r="E15" s="12">
        <f>$P$9</f>
        <v>5</v>
      </c>
      <c r="K15" s="11">
        <f>P9</f>
        <v>5</v>
      </c>
      <c r="L15" s="10"/>
      <c r="M15" s="14" t="s">
        <v>10</v>
      </c>
      <c r="P15" s="15" t="str">
        <f>CONCATENATE(E15," / ",E15+E19," / ",E15+E19+E23)</f>
        <v>5 / 7,5 / 12,5</v>
      </c>
      <c r="Q15" s="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38" x14ac:dyDescent="0.25">
      <c r="A16" s="33"/>
      <c r="B16" s="33"/>
      <c r="C16" s="4"/>
      <c r="K16" s="7"/>
      <c r="L16" s="10"/>
      <c r="M16" s="1" t="s">
        <v>11</v>
      </c>
      <c r="P16" s="15" t="str">
        <f>CONCATENATE(E15," x ",1+E19+1-0.1)</f>
        <v>5 x 4,4</v>
      </c>
      <c r="Q16" s="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x14ac:dyDescent="0.25">
      <c r="A17" s="33"/>
      <c r="B17" s="33"/>
      <c r="C17" s="4"/>
      <c r="E17" s="12"/>
      <c r="K17" s="11"/>
      <c r="L17" s="10"/>
      <c r="M17" s="14" t="s">
        <v>10</v>
      </c>
      <c r="P17" s="15" t="str">
        <f>CONCATENATE(1," / ",E19-0.1," / ",E19+1-0.1)</f>
        <v>1 / 2,4 / 3,4</v>
      </c>
      <c r="Q17" s="4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x14ac:dyDescent="0.25">
      <c r="A18" s="33"/>
      <c r="B18" s="33"/>
      <c r="C18" s="4"/>
      <c r="E18" s="12"/>
      <c r="K18" s="7"/>
      <c r="L18" s="16"/>
      <c r="M18" s="3"/>
      <c r="N18" s="3"/>
      <c r="O18" s="3"/>
      <c r="P18" s="3"/>
      <c r="Q18" s="4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ht="13.2" customHeight="1" x14ac:dyDescent="0.25">
      <c r="A19" s="33"/>
      <c r="B19" s="33"/>
      <c r="C19" s="4"/>
      <c r="E19" s="12">
        <f>P11</f>
        <v>2.5</v>
      </c>
      <c r="K19" s="17">
        <f>P11</f>
        <v>2.5</v>
      </c>
      <c r="L19" s="10"/>
      <c r="Q19" s="4"/>
      <c r="S19" s="31"/>
      <c r="T19" s="32" t="str">
        <f>IF(B12&gt;21, "Deine Wunschmaße gehen über die Breite eines A4-Blattes hinaus. Drehe das Layout oder benutze ein grösseres Blatt.","")</f>
        <v/>
      </c>
      <c r="U19" s="32"/>
      <c r="V19" s="32"/>
      <c r="W19" s="32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x14ac:dyDescent="0.25">
      <c r="A20" s="33"/>
      <c r="B20" s="33"/>
      <c r="C20" s="4"/>
      <c r="E20" s="12"/>
      <c r="K20" s="11"/>
      <c r="L20" s="10"/>
      <c r="M20" s="18" t="str">
        <f>IF(T12="","",IF(T19="","","ACHTUNG:"))</f>
        <v/>
      </c>
      <c r="Q20" s="4"/>
      <c r="S20" s="31"/>
      <c r="T20" s="32"/>
      <c r="U20" s="32"/>
      <c r="V20" s="32"/>
      <c r="W20" s="32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x14ac:dyDescent="0.25">
      <c r="A21" s="33"/>
      <c r="B21" s="33"/>
      <c r="C21" s="4"/>
      <c r="E21" s="12"/>
      <c r="K21" s="11"/>
      <c r="L21" s="10"/>
      <c r="M21" s="19" t="str">
        <f>CONCATENATE(T12, " ",T19)</f>
        <v xml:space="preserve"> </v>
      </c>
      <c r="N21" s="19"/>
      <c r="O21" s="19"/>
      <c r="P21" s="19"/>
      <c r="Q21" s="4"/>
      <c r="S21" s="31"/>
      <c r="T21" s="32"/>
      <c r="U21" s="32"/>
      <c r="V21" s="32"/>
      <c r="W21" s="32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x14ac:dyDescent="0.25">
      <c r="A22" s="33"/>
      <c r="B22" s="33"/>
      <c r="C22" s="4"/>
      <c r="K22" s="7"/>
      <c r="L22" s="10"/>
      <c r="M22" s="19"/>
      <c r="N22" s="19"/>
      <c r="O22" s="19"/>
      <c r="P22" s="19"/>
      <c r="Q22" s="4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x14ac:dyDescent="0.25">
      <c r="A23" s="33"/>
      <c r="B23" s="33"/>
      <c r="C23" s="4"/>
      <c r="E23" s="12">
        <f>$P$9</f>
        <v>5</v>
      </c>
      <c r="K23" s="11">
        <f>P9</f>
        <v>5</v>
      </c>
      <c r="L23" s="10"/>
      <c r="M23" s="19"/>
      <c r="N23" s="19"/>
      <c r="O23" s="19"/>
      <c r="P23" s="19"/>
      <c r="Q23" s="4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x14ac:dyDescent="0.25">
      <c r="A24" s="33"/>
      <c r="B24" s="33"/>
      <c r="C24" s="4"/>
      <c r="E24" s="12"/>
      <c r="J24" s="10"/>
      <c r="K24" s="10"/>
      <c r="L24" s="10"/>
      <c r="M24" s="19"/>
      <c r="N24" s="19"/>
      <c r="O24" s="19"/>
      <c r="P24" s="19"/>
      <c r="Q24" s="4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x14ac:dyDescent="0.25">
      <c r="A25" s="33"/>
      <c r="B25" s="33"/>
      <c r="C25" s="4"/>
      <c r="E25" s="12"/>
      <c r="J25" s="10"/>
      <c r="K25" s="10"/>
      <c r="L25" s="10"/>
      <c r="M25" s="19"/>
      <c r="N25" s="19"/>
      <c r="O25" s="19"/>
      <c r="P25" s="19"/>
      <c r="Q25" s="4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x14ac:dyDescent="0.25">
      <c r="A26" s="33"/>
      <c r="B26" s="33"/>
      <c r="C26" s="4"/>
      <c r="E26" s="12"/>
      <c r="M26" s="19"/>
      <c r="N26" s="19"/>
      <c r="O26" s="19"/>
      <c r="P26" s="19"/>
      <c r="Q26" s="4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x14ac:dyDescent="0.25">
      <c r="A27" s="33"/>
      <c r="B27" s="33"/>
      <c r="C27" s="4"/>
      <c r="Q27" s="4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x14ac:dyDescent="0.25">
      <c r="A28" s="33"/>
      <c r="B28" s="33"/>
      <c r="C28" s="4"/>
      <c r="E28" s="12"/>
      <c r="M28" s="20" t="s">
        <v>12</v>
      </c>
      <c r="Q28" s="4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x14ac:dyDescent="0.25">
      <c r="A29" s="33"/>
      <c r="B29" s="33"/>
      <c r="C29" s="4"/>
      <c r="E29" s="12"/>
      <c r="Q29" s="4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x14ac:dyDescent="0.25">
      <c r="A30" s="33"/>
      <c r="B30" s="33"/>
      <c r="C30" s="4"/>
      <c r="M30" s="21"/>
      <c r="N30" s="21"/>
      <c r="O30" s="21"/>
      <c r="P30" s="21"/>
      <c r="Q30" s="4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x14ac:dyDescent="0.25">
      <c r="A31" s="33"/>
      <c r="B31" s="33"/>
      <c r="C31" s="4"/>
      <c r="Q31" s="4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x14ac:dyDescent="0.25">
      <c r="A32" s="33"/>
      <c r="B32" s="33"/>
      <c r="C32" s="4"/>
      <c r="M32" s="21"/>
      <c r="N32" s="21"/>
      <c r="O32" s="21"/>
      <c r="P32" s="21"/>
      <c r="Q32" s="4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x14ac:dyDescent="0.25">
      <c r="A33" s="33"/>
      <c r="B33" s="33"/>
      <c r="C33" s="4"/>
      <c r="Q33" s="4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x14ac:dyDescent="0.25">
      <c r="A34" s="33"/>
      <c r="B34" s="33"/>
      <c r="C34" s="4"/>
      <c r="M34" s="21"/>
      <c r="N34" s="21"/>
      <c r="O34" s="21"/>
      <c r="P34" s="21"/>
      <c r="Q34" s="4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x14ac:dyDescent="0.25">
      <c r="A35" s="33"/>
      <c r="B35" s="33"/>
      <c r="C35" s="4"/>
      <c r="Q35" s="4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x14ac:dyDescent="0.25">
      <c r="A36" s="33"/>
      <c r="B36" s="33"/>
      <c r="C36" s="4"/>
      <c r="M36" s="21"/>
      <c r="N36" s="21"/>
      <c r="O36" s="21"/>
      <c r="P36" s="21"/>
      <c r="Q36" s="4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x14ac:dyDescent="0.25">
      <c r="A37" s="33"/>
      <c r="B37" s="33"/>
      <c r="C37" s="4"/>
      <c r="Q37" s="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x14ac:dyDescent="0.25">
      <c r="A38" s="33"/>
      <c r="B38" s="33"/>
      <c r="C38" s="4"/>
      <c r="M38" s="21"/>
      <c r="N38" s="21"/>
      <c r="O38" s="21"/>
      <c r="P38" s="21"/>
      <c r="Q38" s="4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x14ac:dyDescent="0.25">
      <c r="A39" s="33"/>
      <c r="B39" s="33"/>
      <c r="C39" s="4"/>
      <c r="Q39" s="4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x14ac:dyDescent="0.25">
      <c r="A40" s="33"/>
      <c r="B40" s="33"/>
      <c r="C40" s="4"/>
      <c r="Q40" s="4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x14ac:dyDescent="0.25">
      <c r="A41" s="33"/>
      <c r="B41" s="33"/>
      <c r="C41" s="4"/>
      <c r="M41" s="20" t="s">
        <v>13</v>
      </c>
      <c r="Q41" s="4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x14ac:dyDescent="0.25">
      <c r="A42" s="33"/>
      <c r="B42" s="33"/>
      <c r="C42" s="4"/>
      <c r="Q42" s="4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x14ac:dyDescent="0.25">
      <c r="A43" s="33"/>
      <c r="B43" s="33"/>
      <c r="C43" s="4"/>
      <c r="M43" s="22" t="s">
        <v>14</v>
      </c>
      <c r="Q43" s="4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x14ac:dyDescent="0.25">
      <c r="A44" s="33"/>
      <c r="B44" s="33"/>
      <c r="C44" s="4"/>
      <c r="M44" s="23" t="s">
        <v>8</v>
      </c>
      <c r="P44" s="24" t="s">
        <v>15</v>
      </c>
      <c r="Q44" s="4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x14ac:dyDescent="0.25">
      <c r="A45" s="33"/>
      <c r="B45" s="33"/>
      <c r="C45" s="4"/>
      <c r="M45" s="14" t="s">
        <v>9</v>
      </c>
      <c r="P45" s="15" t="s">
        <v>16</v>
      </c>
      <c r="Q45" s="4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x14ac:dyDescent="0.25">
      <c r="A46" s="33"/>
      <c r="B46" s="33"/>
      <c r="C46" s="4"/>
      <c r="M46" s="14" t="s">
        <v>10</v>
      </c>
      <c r="P46" s="15" t="s">
        <v>17</v>
      </c>
      <c r="Q46" s="4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x14ac:dyDescent="0.25">
      <c r="A47" s="33"/>
      <c r="B47" s="33"/>
      <c r="C47" s="4"/>
      <c r="F47" s="25" t="s">
        <v>18</v>
      </c>
      <c r="M47" s="23" t="s">
        <v>11</v>
      </c>
      <c r="P47" s="15" t="s">
        <v>19</v>
      </c>
      <c r="Q47" s="4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x14ac:dyDescent="0.25">
      <c r="A48" s="33"/>
      <c r="B48" s="33"/>
      <c r="C48" s="4"/>
      <c r="F48" s="26" t="s">
        <v>20</v>
      </c>
      <c r="M48" s="14" t="s">
        <v>10</v>
      </c>
      <c r="P48" s="15" t="s">
        <v>21</v>
      </c>
      <c r="Q48" s="4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x14ac:dyDescent="0.25">
      <c r="A49" s="33"/>
      <c r="B49" s="33"/>
      <c r="C49" s="4"/>
      <c r="F49" s="23" t="s">
        <v>22</v>
      </c>
      <c r="P49" s="15" t="s">
        <v>23</v>
      </c>
      <c r="Q49" s="4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x14ac:dyDescent="0.25">
      <c r="A50" s="33"/>
      <c r="B50" s="33"/>
      <c r="C50" s="4"/>
      <c r="Q50" s="4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x14ac:dyDescent="0.25">
      <c r="A51" s="33"/>
      <c r="B51" s="33"/>
      <c r="C51" s="4"/>
      <c r="F51" s="27" t="s">
        <v>24</v>
      </c>
      <c r="M51" s="28" t="s">
        <v>25</v>
      </c>
      <c r="Q51" s="4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x14ac:dyDescent="0.25">
      <c r="A52" s="33"/>
      <c r="B52" s="33"/>
      <c r="C52" s="4"/>
      <c r="F52" s="1" t="s">
        <v>26</v>
      </c>
      <c r="M52" s="23" t="s">
        <v>8</v>
      </c>
      <c r="P52" s="24" t="s">
        <v>27</v>
      </c>
      <c r="Q52" s="4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x14ac:dyDescent="0.25">
      <c r="A53" s="33"/>
      <c r="B53" s="33"/>
      <c r="C53" s="4"/>
      <c r="F53" s="1" t="s">
        <v>28</v>
      </c>
      <c r="M53" s="14" t="s">
        <v>9</v>
      </c>
      <c r="P53" s="15" t="s">
        <v>29</v>
      </c>
      <c r="Q53" s="4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x14ac:dyDescent="0.25">
      <c r="A54" s="33"/>
      <c r="B54" s="33"/>
      <c r="C54" s="4"/>
      <c r="M54" s="14" t="s">
        <v>10</v>
      </c>
      <c r="P54" s="15" t="s">
        <v>30</v>
      </c>
      <c r="Q54" s="4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x14ac:dyDescent="0.25">
      <c r="A55" s="33"/>
      <c r="B55" s="33"/>
      <c r="C55" s="4"/>
      <c r="F55" s="27" t="s">
        <v>31</v>
      </c>
      <c r="M55" s="23" t="s">
        <v>11</v>
      </c>
      <c r="P55" s="15" t="s">
        <v>32</v>
      </c>
      <c r="Q55" s="4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x14ac:dyDescent="0.25">
      <c r="A56" s="33"/>
      <c r="B56" s="33"/>
      <c r="C56" s="4"/>
      <c r="F56" s="1" t="s">
        <v>33</v>
      </c>
      <c r="M56" s="14" t="s">
        <v>10</v>
      </c>
      <c r="P56" s="15" t="s">
        <v>34</v>
      </c>
      <c r="Q56" s="4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x14ac:dyDescent="0.25">
      <c r="A57" s="33"/>
      <c r="B57" s="33"/>
      <c r="C57" s="4"/>
      <c r="P57" s="15" t="s">
        <v>35</v>
      </c>
      <c r="Q57" s="4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x14ac:dyDescent="0.25">
      <c r="A58" s="33"/>
      <c r="B58" s="33"/>
      <c r="C58" s="4"/>
      <c r="F58" s="27" t="s">
        <v>36</v>
      </c>
      <c r="Q58" s="4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x14ac:dyDescent="0.25">
      <c r="A59" s="33"/>
      <c r="B59" s="33"/>
      <c r="C59" s="4"/>
      <c r="M59" s="28" t="s">
        <v>37</v>
      </c>
      <c r="Q59" s="4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x14ac:dyDescent="0.25">
      <c r="A60" s="33"/>
      <c r="B60" s="33"/>
      <c r="C60" s="4"/>
      <c r="M60" s="23" t="s">
        <v>8</v>
      </c>
      <c r="P60" s="13" t="s">
        <v>38</v>
      </c>
      <c r="Q60" s="4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x14ac:dyDescent="0.25">
      <c r="A61" s="33"/>
      <c r="B61" s="33"/>
      <c r="C61" s="4"/>
      <c r="M61" s="14" t="s">
        <v>9</v>
      </c>
      <c r="P61" s="15" t="s">
        <v>39</v>
      </c>
      <c r="Q61" s="4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x14ac:dyDescent="0.25">
      <c r="A62" s="33"/>
      <c r="B62" s="33"/>
      <c r="C62" s="4"/>
      <c r="M62" s="14" t="s">
        <v>10</v>
      </c>
      <c r="P62" s="15" t="s">
        <v>40</v>
      </c>
      <c r="Q62" s="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x14ac:dyDescent="0.25">
      <c r="A63" s="33"/>
      <c r="B63" s="33"/>
      <c r="C63" s="4"/>
      <c r="M63" s="23" t="s">
        <v>11</v>
      </c>
      <c r="P63" s="15" t="s">
        <v>41</v>
      </c>
      <c r="Q63" s="4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x14ac:dyDescent="0.25">
      <c r="A64" s="33"/>
      <c r="B64" s="33"/>
      <c r="C64" s="4"/>
      <c r="D64" s="29" t="s">
        <v>42</v>
      </c>
      <c r="M64" s="14" t="s">
        <v>10</v>
      </c>
      <c r="P64" s="15" t="s">
        <v>43</v>
      </c>
      <c r="Q64" s="4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x14ac:dyDescent="0.25">
      <c r="A65" s="33"/>
      <c r="B65" s="33"/>
      <c r="C65" s="4"/>
      <c r="D65" s="29" t="s">
        <v>44</v>
      </c>
      <c r="P65" s="15" t="s">
        <v>45</v>
      </c>
      <c r="Q65" s="4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x14ac:dyDescent="0.25">
      <c r="A66" s="33"/>
      <c r="B66" s="33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R66" s="3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x14ac:dyDescent="0.25">
      <c r="A67" s="33"/>
      <c r="B67" s="33"/>
      <c r="C67" s="30"/>
      <c r="Q67" s="30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x14ac:dyDescent="0.25">
      <c r="A68" s="33"/>
      <c r="B68" s="3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x14ac:dyDescent="0.25">
      <c r="A69" s="33"/>
      <c r="B69" s="3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x14ac:dyDescent="0.25">
      <c r="A70" s="33"/>
      <c r="B70" s="3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x14ac:dyDescent="0.25">
      <c r="A71" s="33"/>
      <c r="B71" s="3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1:38" x14ac:dyDescent="0.2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x14ac:dyDescent="0.2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x14ac:dyDescent="0.2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x14ac:dyDescent="0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x14ac:dyDescent="0.2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x14ac:dyDescent="0.2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x14ac:dyDescent="0.2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x14ac:dyDescent="0.2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x14ac:dyDescent="0.2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x14ac:dyDescent="0.2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x14ac:dyDescent="0.2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x14ac:dyDescent="0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x14ac:dyDescent="0.2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x14ac:dyDescent="0.2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x14ac:dyDescent="0.2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x14ac:dyDescent="0.2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1:38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1:38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x14ac:dyDescent="0.2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1:38" x14ac:dyDescent="0.2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1:38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x14ac:dyDescent="0.2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x14ac:dyDescent="0.2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1:38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1:38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1:38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1:38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1:38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1:38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1:38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1:38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spans="1:38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1:38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1:38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spans="1:38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1:38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1:38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1:38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1:38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1:38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spans="1:38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1:38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1:38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1:38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</sheetData>
  <sheetProtection algorithmName="SHA-512" hashValue="nCdUAmTxwiKYQYH4b03lSCkSKFqWSN4U9BvAL2HxMiw+OyKGB2tYagK5JphpTMkJ6Q4A3CeeAMwgDGxuEAWoDw==" saltValue="bbMswzqZg3oz4cu+KNq/0g==" spinCount="100000" sheet="1" objects="1" scenarios="1" selectLockedCells="1"/>
  <mergeCells count="3">
    <mergeCell ref="T12:W14"/>
    <mergeCell ref="T19:W21"/>
    <mergeCell ref="M21:P26"/>
  </mergeCells>
  <printOptions horizontalCentered="1"/>
  <pageMargins left="0.23622047244094491" right="0.23622047244094491" top="0.31496062992125984" bottom="0.31496062992125984" header="0.31496062992125984" footer="0.31496062992125984"/>
  <pageSetup paperSize="8" scale="9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Klapp Box</vt:lpstr>
      <vt:lpstr>'Klapp Box'!Druckbereich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 Lamm</dc:creator>
  <cp:lastModifiedBy>Conny Lamm</cp:lastModifiedBy>
  <dcterms:created xsi:type="dcterms:W3CDTF">2021-05-27T17:49:52Z</dcterms:created>
  <dcterms:modified xsi:type="dcterms:W3CDTF">2021-05-27T17:55:48Z</dcterms:modified>
</cp:coreProperties>
</file>